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9255" windowHeight="5790" activeTab="4"/>
  </bookViews>
  <sheets>
    <sheet name="Conso BS" sheetId="1" r:id="rId1"/>
    <sheet name="Conso IS" sheetId="2" r:id="rId2"/>
    <sheet name="Chg in Equity" sheetId="3" r:id="rId3"/>
    <sheet name="Cash Flow" sheetId="4" r:id="rId4"/>
    <sheet name="Notes" sheetId="5" r:id="rId5"/>
  </sheets>
  <definedNames>
    <definedName name="BS_06">#REF!</definedName>
    <definedName name="GROUP04">#REF!</definedName>
    <definedName name="_xlnm.Print_Area" localSheetId="3">'Cash Flow'!$C$2:$I$76</definedName>
    <definedName name="_xlnm.Print_Area" localSheetId="2">'Chg in Equity'!$B$2:$K$61</definedName>
    <definedName name="_xlnm.Print_Area" localSheetId="0">'Conso BS'!$B$1:$J$61</definedName>
    <definedName name="_xlnm.Print_Area" localSheetId="1">'Conso IS'!$C$1:$M$69</definedName>
    <definedName name="_xlnm.Print_Area" localSheetId="4">'Notes'!$A$1:$K$312</definedName>
  </definedNames>
  <calcPr fullCalcOnLoad="1"/>
</workbook>
</file>

<file path=xl/comments5.xml><?xml version="1.0" encoding="utf-8"?>
<comments xmlns="http://schemas.openxmlformats.org/spreadsheetml/2006/main">
  <authors>
    <author>YLM</author>
  </authors>
  <commentList>
    <comment ref="C19" authorId="0">
      <text>
        <r>
          <rPr>
            <b/>
            <sz val="8"/>
            <rFont val="Tahoma"/>
            <family val="0"/>
          </rPr>
          <t>YLM:</t>
        </r>
        <r>
          <rPr>
            <sz val="8"/>
            <rFont val="Tahoma"/>
            <family val="0"/>
          </rPr>
          <t xml:space="preserve">
</t>
        </r>
      </text>
    </comment>
    <comment ref="C175" authorId="0">
      <text>
        <r>
          <rPr>
            <b/>
            <sz val="8"/>
            <rFont val="Tahoma"/>
            <family val="0"/>
          </rPr>
          <t>YLM:</t>
        </r>
        <r>
          <rPr>
            <sz val="8"/>
            <rFont val="Tahoma"/>
            <family val="0"/>
          </rPr>
          <t xml:space="preserve">
</t>
        </r>
      </text>
    </comment>
  </commentList>
</comments>
</file>

<file path=xl/sharedStrings.xml><?xml version="1.0" encoding="utf-8"?>
<sst xmlns="http://schemas.openxmlformats.org/spreadsheetml/2006/main" count="472" uniqueCount="356">
  <si>
    <t xml:space="preserve">For the first quarter of the year 2007, sales is expected to soften due to reduced number of business days arising from the festive season in February 2007. While the industry has seen an overall inventory reduction, signaling a recovery, the management expects  the semiconductor sector, and in particular the power management sector to see another year of healthy growth for 2007. Despite seasonal trends, BCT expects its 1Q 2007 revenue to have a modest growth compared to 1Q 2006. With the continued efforts to invest in research &amp; development and exploring  new markets, the Group expects to increase product sale. The Company will also continue its efforts to identify potential targets for partnership, joint ventures and/or acquisition in line with the proposed utilisation of its IPO proceeds as stated in the Company's prospectus dated 26 June 2006 (Prospectus). </t>
  </si>
  <si>
    <t>The Group recorded a revenue of RM46.3 million for the FYE 31 December 2006 against the forecasted revenue of RM50.6 million in the Prospectus.  The shortfall of approximately RM4.3 million or 8.50% was mainly due to slower than expected sales in ASIC products and the strengthening of the Ringgit Malaysia against the USD.</t>
  </si>
  <si>
    <t>Directors passed on 26 February 2007.</t>
  </si>
  <si>
    <t>The Company had on 11 July 2006, allotted and issued 12,200,000 new ordinary shares of RM0.10 each in BCT Tech at an issue price of RM1.23 each in conjunction with the listing and quotation of the Company on the MESDAQ Market of Bursa Securities on 21 July 2006; and</t>
  </si>
  <si>
    <t>There were no material events subsequent to the financial year ended 31 December 2006 that have not been reflected in the financial statements for the financial quarter under review.</t>
  </si>
  <si>
    <t>The Group does not have any contingent liabilities or contingent assets as at 31 December 2006.</t>
  </si>
  <si>
    <t>There were no capital commitments for the Group as at 31 December 2006.</t>
  </si>
  <si>
    <t>As at 31 December 2006, there were no significant related party transactions.</t>
  </si>
  <si>
    <t>Share Capital</t>
  </si>
  <si>
    <t>Total</t>
  </si>
  <si>
    <t>RM'000</t>
  </si>
  <si>
    <t>CURRENT ASSETS</t>
  </si>
  <si>
    <t>Share capital</t>
  </si>
  <si>
    <t>CURRENT LIABILITIES</t>
  </si>
  <si>
    <t>Interest income</t>
  </si>
  <si>
    <t>Purchase of plant and equipment</t>
  </si>
  <si>
    <t>Forex Exchange Translation Reserve</t>
  </si>
  <si>
    <t>Foreign exchange translation differences</t>
  </si>
  <si>
    <t>(Incorporated in Malaysia)</t>
  </si>
  <si>
    <t>AND ITS SUBSIDIARIES</t>
  </si>
  <si>
    <t>A</t>
  </si>
  <si>
    <t xml:space="preserve"> </t>
  </si>
  <si>
    <t>Revenue</t>
  </si>
  <si>
    <t>Profit before taxation</t>
  </si>
  <si>
    <t>Share Premium</t>
  </si>
  <si>
    <t>Net cash used in investing activities</t>
  </si>
  <si>
    <t>CASH AND CASH EQUIVALENTS AT END OF FINANCIAL PERIOD</t>
  </si>
  <si>
    <t>Adjustments for non cash items:-</t>
  </si>
  <si>
    <t>Operating profit before working capital changes</t>
  </si>
  <si>
    <t>CASH AND CASH EQUIVALENTS AT BEGINNING OF THE FINANCIAL PERIOD</t>
  </si>
  <si>
    <t>Cumulative Quarter</t>
  </si>
  <si>
    <t>Other Income</t>
  </si>
  <si>
    <t>Profit From Operations</t>
  </si>
  <si>
    <t>Finance Costs</t>
  </si>
  <si>
    <t>Inventories</t>
  </si>
  <si>
    <t xml:space="preserve">As At End Of Current Quarter </t>
  </si>
  <si>
    <t xml:space="preserve">As At Preceding Financial Year End </t>
  </si>
  <si>
    <t>Currency translation differences</t>
  </si>
  <si>
    <t>NON-CURRENT ASSETS</t>
  </si>
  <si>
    <t>Development costs</t>
  </si>
  <si>
    <t>Issue of shares</t>
  </si>
  <si>
    <t>Amortisation of development cost</t>
  </si>
  <si>
    <t>Interest expenses</t>
  </si>
  <si>
    <t>31/12/2005</t>
  </si>
  <si>
    <t>Ordinary shares</t>
  </si>
  <si>
    <t>Cash and bank balances</t>
  </si>
  <si>
    <t>Balance at 1 January 2006</t>
  </si>
  <si>
    <t>CASH FLOW FOR INVESTING ACTIVITIES</t>
  </si>
  <si>
    <t>Net cash generated from operating activities</t>
  </si>
  <si>
    <t>Cash generated from operating activities</t>
  </si>
  <si>
    <t>CASH FLOW FROM OPERATING ACTIVITIES</t>
  </si>
  <si>
    <t>Explanatory Notes Pursuant to Financial Reporting Standard 134 Interim Financial Reporting</t>
  </si>
  <si>
    <t>Unaudited</t>
  </si>
  <si>
    <t>Audited</t>
  </si>
  <si>
    <t>Net profit for the period</t>
  </si>
  <si>
    <t>Current Year To Date</t>
  </si>
  <si>
    <t>BCT TECHNOLOGY BERHAD</t>
  </si>
  <si>
    <t>BCT TECHNOLOGY BERHAD (668945 - P)</t>
  </si>
  <si>
    <t>Trade receivables</t>
  </si>
  <si>
    <t>Other receivables, deposits and prepayments</t>
  </si>
  <si>
    <t>Fixed deposit with a licensed bank</t>
  </si>
  <si>
    <t>Trade payables</t>
  </si>
  <si>
    <t>Other payables and accruals</t>
  </si>
  <si>
    <t>Amount owing to directors</t>
  </si>
  <si>
    <t>Bank overdraft</t>
  </si>
  <si>
    <t>Redeemable Convertible Preference Shares ("RCPS")</t>
  </si>
  <si>
    <t>Equipment</t>
  </si>
  <si>
    <t>Cost of Sales</t>
  </si>
  <si>
    <t>Staff and Administrative Expenses</t>
  </si>
  <si>
    <t>Other Operating Expenses</t>
  </si>
  <si>
    <t>RCPS</t>
  </si>
  <si>
    <t>Negative Goodwill</t>
  </si>
  <si>
    <t>Net drawdown of bank borrowings</t>
  </si>
  <si>
    <t>Development costs paid</t>
  </si>
  <si>
    <t>Proceeds from issue of Redeemable Convertible Preference Shares</t>
  </si>
  <si>
    <t>Decrease in trade and other payables</t>
  </si>
  <si>
    <t>Net cash generated from financing activities</t>
  </si>
  <si>
    <t>Net increase in cash and cash equivalents</t>
  </si>
  <si>
    <t>CASH FLOW FROM FINANCING ACTIVITIES</t>
  </si>
  <si>
    <t>A1</t>
  </si>
  <si>
    <t>Basis of preparation</t>
  </si>
  <si>
    <t>A2</t>
  </si>
  <si>
    <t>Auditors' report on preceding annual financial statements</t>
  </si>
  <si>
    <t>A3</t>
  </si>
  <si>
    <t>A4</t>
  </si>
  <si>
    <t>Unusual items affecting assets, liabilities, equity, net income or cash flows</t>
  </si>
  <si>
    <t>A5</t>
  </si>
  <si>
    <t>Material changes in estimates</t>
  </si>
  <si>
    <t>A6</t>
  </si>
  <si>
    <t>A7</t>
  </si>
  <si>
    <t>A8</t>
  </si>
  <si>
    <t>Segmental information</t>
  </si>
  <si>
    <t>Malaysia</t>
  </si>
  <si>
    <t>Overseas</t>
  </si>
  <si>
    <t>Elimination</t>
  </si>
  <si>
    <t>Group</t>
  </si>
  <si>
    <t>RM`000</t>
  </si>
  <si>
    <t xml:space="preserve">   Revenue from external customers</t>
  </si>
  <si>
    <t xml:space="preserve">   Inter-segment revenue</t>
  </si>
  <si>
    <t>Results</t>
  </si>
  <si>
    <t>Segmental results</t>
  </si>
  <si>
    <t>Finance costs</t>
  </si>
  <si>
    <t>Other operating income</t>
  </si>
  <si>
    <t>Share of profit of associate</t>
  </si>
  <si>
    <t>Income tax</t>
  </si>
  <si>
    <t>Profit after taxation</t>
  </si>
  <si>
    <t>Segmental results are determined after allocation of operating expenses to each geographical segment.</t>
  </si>
  <si>
    <t>Other information</t>
  </si>
  <si>
    <t>Segmental assets</t>
  </si>
  <si>
    <t xml:space="preserve">      Unallocated corporate assets</t>
  </si>
  <si>
    <t>Segmental liabilities</t>
  </si>
  <si>
    <t xml:space="preserve">     Unallocated corporate liabilities
</t>
  </si>
  <si>
    <t>Capital expenditure</t>
  </si>
  <si>
    <t>A9</t>
  </si>
  <si>
    <t>A10</t>
  </si>
  <si>
    <t>Material events subsequent to the end of the quarter</t>
  </si>
  <si>
    <t>A11</t>
  </si>
  <si>
    <t>Changes in the composition of the group</t>
  </si>
  <si>
    <t>A12</t>
  </si>
  <si>
    <t>A13</t>
  </si>
  <si>
    <t>Capital commitments</t>
  </si>
  <si>
    <t>A14</t>
  </si>
  <si>
    <t>Significant related party transactions</t>
  </si>
  <si>
    <t>B</t>
  </si>
  <si>
    <t>B1</t>
  </si>
  <si>
    <t>B2</t>
  </si>
  <si>
    <t>Profit after tax</t>
  </si>
  <si>
    <t>B3</t>
  </si>
  <si>
    <t xml:space="preserve">Business prospects </t>
  </si>
  <si>
    <t>B5</t>
  </si>
  <si>
    <t>B6</t>
  </si>
  <si>
    <t>B7</t>
  </si>
  <si>
    <t>Purchase or disposal of quoted securities</t>
  </si>
  <si>
    <t>B9</t>
  </si>
  <si>
    <t>Group borrowings and debt securities</t>
  </si>
  <si>
    <t>B10</t>
  </si>
  <si>
    <t>Off balance sheet financial instruments</t>
  </si>
  <si>
    <t>B11</t>
  </si>
  <si>
    <t>Material litigations</t>
  </si>
  <si>
    <t>B12</t>
  </si>
  <si>
    <t>Dividends</t>
  </si>
  <si>
    <t>No dividend has been declared or recommended in respect of the financial quarter under review.</t>
  </si>
  <si>
    <t>B13</t>
  </si>
  <si>
    <t>Earnings per share</t>
  </si>
  <si>
    <t>The earnings per share were calculated by dividing the net profit attributable to shareholders by the weighted average number of ordinary shares of RM0.10 each during the reporting period as follows:</t>
  </si>
  <si>
    <t xml:space="preserve">                   Current Quarter Ended </t>
  </si>
  <si>
    <t>Profits after tax (RM'000)</t>
  </si>
  <si>
    <t>Weighted average numbers of ordinary shares of RM0.10 each for computing earnings per share are as follow:</t>
  </si>
  <si>
    <t>Basic ('000)</t>
  </si>
  <si>
    <t>Basic Earnings per  Share(Sen)</t>
  </si>
  <si>
    <t>Diluted Earnings per Share(Sen)</t>
  </si>
  <si>
    <t>BY ORDER OF THE BOARD</t>
  </si>
  <si>
    <t>CONDENSED CONSOLIDATED BALANCE SHEET AS AT 31 DECEMBER 2006 (UNAUDITED)</t>
  </si>
  <si>
    <t>31/12/2006</t>
  </si>
  <si>
    <t>CONDENSED CONSOLIDATED STATEMENT OF CHANGES IN EQUITY FOR THE PERIOD ENDED 31 DECEMBER 2006 (UNAUDITED)</t>
  </si>
  <si>
    <t>12 months ended 31 December 2006</t>
  </si>
  <si>
    <t>Balance at 31 December 2005</t>
  </si>
  <si>
    <t>Balance at 31 December 2006</t>
  </si>
  <si>
    <t>Effects of adopting - FRS 3</t>
  </si>
  <si>
    <t>Listing Expenses</t>
  </si>
  <si>
    <t>CONDENSED CONSOLIDATED CASH FLOW STATEMENT FOR THE PERIOD ENDED 31 DECEMBER 2006 (UNAUDITED)</t>
  </si>
  <si>
    <t>12 months ended</t>
  </si>
  <si>
    <t>Proceeds from issue of Share Capital</t>
  </si>
  <si>
    <t>Allowance for doubtful debts</t>
  </si>
  <si>
    <t>Allowance for impairment on goodwill</t>
  </si>
  <si>
    <t>Development cost written off</t>
  </si>
  <si>
    <t>Acquisition of a subsidiary</t>
  </si>
  <si>
    <t>Repayment of finance lease obligations</t>
  </si>
  <si>
    <t>Advances from directors</t>
  </si>
  <si>
    <t>Increase in inventories</t>
  </si>
  <si>
    <t>Increase in trade and other receivables</t>
  </si>
  <si>
    <t>BCT TECHNOLOGY BERHAD (668945-P)</t>
  </si>
  <si>
    <t>FRS 2</t>
  </si>
  <si>
    <t>Share-based Payment</t>
  </si>
  <si>
    <t>FRS 3</t>
  </si>
  <si>
    <t>Business Combination</t>
  </si>
  <si>
    <t>FRS 5</t>
  </si>
  <si>
    <t>Non-current Assets Held for Sale and Discontinued Operations</t>
  </si>
  <si>
    <t>FRS 101</t>
  </si>
  <si>
    <t>Presentation of Financial Statements</t>
  </si>
  <si>
    <t>FRS 102</t>
  </si>
  <si>
    <t>FRS 108</t>
  </si>
  <si>
    <t>Accounting Policies, Changes in Accounting Estimates and Errors</t>
  </si>
  <si>
    <t>FRS 110</t>
  </si>
  <si>
    <t>Events After Balance Sheet Date</t>
  </si>
  <si>
    <t>FRS 116</t>
  </si>
  <si>
    <t>Property, Plant and Equipment</t>
  </si>
  <si>
    <t>FRS 121</t>
  </si>
  <si>
    <t>The Effects of Changes in Foreign Exchange Rates</t>
  </si>
  <si>
    <t>FRS 127</t>
  </si>
  <si>
    <t>Consolidated and Separate Financial Statements</t>
  </si>
  <si>
    <t>FRS 128</t>
  </si>
  <si>
    <t>Investments in Associates</t>
  </si>
  <si>
    <t>FRS 131</t>
  </si>
  <si>
    <t>Interests in Joint Ventures</t>
  </si>
  <si>
    <t>FRS 132</t>
  </si>
  <si>
    <t>Financial Instruments: Disclosures and Presentation</t>
  </si>
  <si>
    <t>FRS 133</t>
  </si>
  <si>
    <t>Earnings Per Share</t>
  </si>
  <si>
    <t>FRS 136</t>
  </si>
  <si>
    <t>Impairment of Assets</t>
  </si>
  <si>
    <t>FRS 138</t>
  </si>
  <si>
    <t>Intangible Assets</t>
  </si>
  <si>
    <t>FRS 140</t>
  </si>
  <si>
    <t>Investment Property</t>
  </si>
  <si>
    <t xml:space="preserve">Under FRS 3, any excess of the Group's interest in the net fair value of acquirees' identifiable assets, liabilities and contingent liabilities over the cost of acquisitions (previously referred to as "negative goodwill"), after assessment, is now recognised immediately in profit or loss. Prior to 1 January 2006, negative goodwill was retained in the consolidated balance sheet. In accordance with the transitional provisions of FRS 3, the negative goodwill of the Group as at 1 January 2006 of approximately RM2.5 million was derecognised with a corresponding increase in retained earnings. </t>
  </si>
  <si>
    <t>Apart from the above, the quarterly consolidated financial statements are to be read in conjunction with the Company's Prospectus dated 26 June 2006.</t>
  </si>
  <si>
    <t xml:space="preserve">Seasonal or cyclical factors </t>
  </si>
  <si>
    <t xml:space="preserve">The Group's operations were not materially affected by seasonal or cyclical factors during the financial quarter under review and financial year-to-date. </t>
  </si>
  <si>
    <t>During the financial quarter under review and financial year-to-date, there were no items affecting assets, liabilities, equity, net income or cash flows of the Group that were unusual because of their nature, size or incidence, except as disclosed in Note A6 below.</t>
  </si>
  <si>
    <t>There were no changes in estimates of amounts reported in prior interim periods of the current financial year or changes in estimates of amounts reported in prior financial years that may have a material effect in the financial quarter under review.</t>
  </si>
  <si>
    <t>There were no issuances, cancellations, repurchases, resale or repayments of debt or equity securities during the financial quarter under review and financial year-to-date except for the following:</t>
  </si>
  <si>
    <t xml:space="preserve">( a ) </t>
  </si>
  <si>
    <t>On 25 April 2006, the Company issued 5,232,558 new ordinary shares of RM0.10 each in BCT Tech at a conversion ratio of 0.86 RCPS to 1 new ordinary share of RM0.10 each;</t>
  </si>
  <si>
    <t>( b )</t>
  </si>
  <si>
    <t>Bonus Issue I</t>
  </si>
  <si>
    <t>( c)</t>
  </si>
  <si>
    <t>Public Issue</t>
  </si>
  <si>
    <t>( d)</t>
  </si>
  <si>
    <t>Bonus Issue II</t>
  </si>
  <si>
    <t>The Company had also on 11 July 2006, undertook a bonus issue of 60,980,000 new ordinary shares of RM0.10 each in BCT Tech to all existing shareholders of BCT Tech on the basis of one (1) new ordinary share of RM0.10 each in BCT Tech for every one (1) existing ordinary share of RM0.10 each in BCT Tech held after the Public Issue.</t>
  </si>
  <si>
    <t>There were no dividends paid nor proposed during the financial quarter under review and financial year-to-date.</t>
  </si>
  <si>
    <t xml:space="preserve">Amortisation of development costs                                                     0  </t>
  </si>
  <si>
    <t>Depreciation of equipment</t>
  </si>
  <si>
    <t>Valuation of property, plant and equipment</t>
  </si>
  <si>
    <t>The Group does not have any property and plant, and has not carried out any valuation on its equipment since the previous financial period ended 31 December 2005.</t>
  </si>
  <si>
    <t>There were no changes in the composition of the Group including business combinations, acquisitions or disposal of subsidiaries and long-term investments, restructurings and discontinued operations, during the financial quarter under review.</t>
  </si>
  <si>
    <t>Contingent liabilities or contingent assets</t>
  </si>
  <si>
    <t xml:space="preserve">Explanatory Notes Pursuant to Appendix 9B of the Listing Requirements of Bursa Malaysia Securities Berhad for the MESDAQ Market </t>
  </si>
  <si>
    <t>Review of the performance for the Current Quarter and Year-to-date</t>
  </si>
  <si>
    <t xml:space="preserve">        Quarter ended</t>
  </si>
  <si>
    <t xml:space="preserve">   Year-to-date</t>
  </si>
  <si>
    <t>Material changes in the quarterly results compared to the results of the immediate preceding quarter</t>
  </si>
  <si>
    <t>Not applicable as the Company was granted Pioneer Status under the Promotion of Investment Act, 1986 whereby 100% of the Pioneer Statutory Income is tax exempt. This has been confirmed by the Ministry of International Trade and Industry (MITI) on 27 July 2006.</t>
  </si>
  <si>
    <t>Sale of  unquoted investments and/or properties</t>
  </si>
  <si>
    <t>There were no disposal of unquoted investments and/or properties during the financial quarter under review and financial year-to-date.</t>
  </si>
  <si>
    <t xml:space="preserve"> There were no purchases or disposal of quoted securities for the financial quarter under review and financial year-to-date.</t>
  </si>
  <si>
    <t>B8a</t>
  </si>
  <si>
    <t xml:space="preserve">Corporate proposals </t>
  </si>
  <si>
    <t>There were no corporate proposals announced during the financial quarter under review and up to date of issue of this report.</t>
  </si>
  <si>
    <t>B8b</t>
  </si>
  <si>
    <t xml:space="preserve">  Status of utilisation of proceeds</t>
  </si>
  <si>
    <t>As at the date of this report, the gross proceeds raised from the Public Issue of RM15.01 million were/is to be utilised in the following manner:</t>
  </si>
  <si>
    <t>Proposed Utilisation</t>
  </si>
  <si>
    <t>Actual Utilisation</t>
  </si>
  <si>
    <t>Unutilised Amount</t>
  </si>
  <si>
    <t xml:space="preserve">    (1) Development expenditure</t>
  </si>
  <si>
    <t xml:space="preserve">    (2) Marketing and business development</t>
  </si>
  <si>
    <t xml:space="preserve">    (3) Working capital</t>
  </si>
  <si>
    <t xml:space="preserve">    (4) Estimated listing expenses</t>
  </si>
  <si>
    <t xml:space="preserve">      Short Term</t>
  </si>
  <si>
    <t xml:space="preserve">      Long Term</t>
  </si>
  <si>
    <t xml:space="preserve">            Total</t>
  </si>
  <si>
    <t>Secured</t>
  </si>
  <si>
    <t>Bank Overdraft</t>
  </si>
  <si>
    <t>Term Loan</t>
  </si>
  <si>
    <t>The foreign currency exposure profile of the Group's borrowing is as follows:</t>
  </si>
  <si>
    <t>Singapore dollars</t>
  </si>
  <si>
    <t>There were no off balance sheet financial instruments as at the date of issue of this report.</t>
  </si>
  <si>
    <t>There were no material litigations or pending material litigations involving the Group as at the date of issue of this report.</t>
  </si>
  <si>
    <t xml:space="preserve">Cumulative Quarter Ended </t>
  </si>
  <si>
    <t>Diluted ('000) ^</t>
  </si>
  <si>
    <t xml:space="preserve"> N/A</t>
  </si>
  <si>
    <t>Notes:</t>
  </si>
  <si>
    <t>^ No diluted earnings per share has been computed as the Group presently does not have any dilutive potential ordinary shares. The Group had established and implemented its ESOS II on 3 May 2006. However, no Options have been granted as of to date. As such the diluted earnings per share will only be computed upon granting of ESOS II Options.</t>
  </si>
  <si>
    <t>N/A: Not applicable</t>
  </si>
  <si>
    <t xml:space="preserve">B14 </t>
  </si>
  <si>
    <t xml:space="preserve">Authorisation for issue </t>
  </si>
  <si>
    <t xml:space="preserve">Individual Quarter </t>
  </si>
  <si>
    <t>Current Year Quarter Ended</t>
  </si>
  <si>
    <t>Preceding Corresponding Quarter Ended</t>
  </si>
  <si>
    <t>-</t>
  </si>
  <si>
    <t>N/A</t>
  </si>
  <si>
    <t>Weighted average number of shares in issue ('000)</t>
  </si>
  <si>
    <t>Basic Earnings Per Share (sen)</t>
  </si>
  <si>
    <t>Diluted Earnings Per Share (sen)^</t>
  </si>
  <si>
    <t xml:space="preserve">Dividend Per Share (sen) </t>
  </si>
  <si>
    <t xml:space="preserve">^ No diluted earnings per share has been computed as the Group presently does not have any dilutive potential ordinary shares. The Group had established and implemented its ESOS II on 3 May 2006. However, no Options have been granted as of to date. As such the diluted earnings per share will only be computed upon granting of the ESOS II Options. </t>
  </si>
  <si>
    <t>The Condensed Consolidated Income Statement should be read in conjunction with the Audited Consolidated Financial Statements for the financial period commencing from 11 October 2004 (date of incorporation) to 31 December 2005 and the accompanying explanatory notes attached to the Interim Consolidated Financial Statements.</t>
  </si>
  <si>
    <t>Profit before tax</t>
  </si>
  <si>
    <t>Income tax expenses</t>
  </si>
  <si>
    <t>Profit for the period from continuing operations</t>
  </si>
  <si>
    <t>Attributable to:</t>
  </si>
  <si>
    <t>Equity holders of the parent</t>
  </si>
  <si>
    <t>Minority Interest</t>
  </si>
  <si>
    <t>The Group's borrowings as at 31 December 2006 are as follows:</t>
  </si>
  <si>
    <t>NOTES TO THE QUARTERLY REPORT FOR THE FINANCIAL YEAR ENDED 31 DECEMBER 2006</t>
  </si>
  <si>
    <t>31.12.2006</t>
  </si>
  <si>
    <t>31.12.2005</t>
  </si>
  <si>
    <t xml:space="preserve">Issuance of shares pursuant to </t>
  </si>
  <si>
    <t>14 months ended</t>
  </si>
  <si>
    <t>- the exercise of ESOS</t>
  </si>
  <si>
    <t>The Condensed Consolidated Balance Sheet should be read in conjunction with the Audited Consolidated Financial Statements</t>
  </si>
  <si>
    <t>for the financial period ended 31 December 2005 and the accompanying explanatory notes attached to the Interim Consolidated</t>
  </si>
  <si>
    <t>Financial Statements.</t>
  </si>
  <si>
    <t>ASSETS</t>
  </si>
  <si>
    <t>TOTAL ASSETS</t>
  </si>
  <si>
    <t>EQUITY AND LIABILITIES</t>
  </si>
  <si>
    <t>Equity attributable to equity holders of the parent</t>
  </si>
  <si>
    <t xml:space="preserve">Share premium </t>
  </si>
  <si>
    <t>Other reserves</t>
  </si>
  <si>
    <t>Minority interest</t>
  </si>
  <si>
    <t>Borrowings</t>
  </si>
  <si>
    <t>NON-CURRENT LIABILITIES</t>
  </si>
  <si>
    <t>TOTAL LIABILITIES</t>
  </si>
  <si>
    <t>TOTAL EQUITY AND LIABILITIES</t>
  </si>
  <si>
    <t>CONDENSED CONSOLIDATED INCOME STATEMENT FOR THE FINANCIAL YEAR ENDED 31 DECEMBER 2006 (UNAUDITED)</t>
  </si>
  <si>
    <t>The Condensed Consolidated Statement of Changes in Equity should be read in conjunction with the Audited Consolidated Financial Statements for the financial period commencing from 11 October 2004 (date of incorporation) to 31 December 2005 and the accompanying explanatory notes attached to the Interim Consolidated Financial Statements.</t>
  </si>
  <si>
    <t>Break down of cash and cash equivalent at end of the financial year</t>
  </si>
  <si>
    <t>Cash and bank</t>
  </si>
  <si>
    <t>Fixed deposits</t>
  </si>
  <si>
    <t xml:space="preserve">The Condensed Consolidated Cash Flow Statement should be read in conjunction with the Audited Consolidated Financial Statements for the </t>
  </si>
  <si>
    <t xml:space="preserve">financial period commencing from 11 October 2004 (date of incorporation) to 31 December 2005 and the accompanying explanatory notes </t>
  </si>
  <si>
    <t>attached to the Interim Consolidated Financial Statements.</t>
  </si>
  <si>
    <t>14 months ended 31 December 2005</t>
  </si>
  <si>
    <t>Balance at 11 October 2005</t>
  </si>
  <si>
    <t>-the acquisition of a subsidiary</t>
  </si>
  <si>
    <t>Issue of RCPS</t>
  </si>
  <si>
    <t>Negative goodwill arising from the acquisition of a subsidiary</t>
  </si>
  <si>
    <t>The Interim Financial Statements are unaudited and have been prepared in accordance with the reporting requirements outlined in the Financial Reporting Standard ("FRS") No.134: Interim Financial Reporting issued by the Malaysian Accounting Standards Board ("MASB") and Paragraph 9.22 of the Listing Requirements of Bursa Malaysia Securities Berhad (Bursa Securities) for the MESDAQ Market and should be read in conjunction with the Company's Audited Consolidated Financial Statements for the financial period ended 31 December 2005 and the Prospectus dated 26 June 2006. These explanatory notes attached to the Interim Consolidated Financial Statements provide an explanation of events and transaction that are significant to an understanding of the changes in the financial position and performance of the Group since the financial period ended 31 December 2005.</t>
  </si>
  <si>
    <t xml:space="preserve">The same accounting policies are followed in the quarterly consolidated financial statements as compared with the Audited Consolidated Financial Statements for the financial period ended 31 December 2005, except for the adoption of the following new and revised Financial Reporting Standards ("FRS") issued by the MASB that are effective for the Group from 1 January 2006:- </t>
  </si>
  <si>
    <t>Save as disclosed below, the adoption of the above FRSs does not have any significant financial impact on the Group.</t>
  </si>
  <si>
    <t>Up to 31 December 2005, the financial statements of the Company were prepared in accordance with the MASB standards effected before 1 January 2006.</t>
  </si>
  <si>
    <t>The auditors' report on the Company's audited consolidated financial statements for the financial period ended 31 December 2005 was not subject to any qualification.</t>
  </si>
  <si>
    <t xml:space="preserve">Debt or equity securities </t>
  </si>
  <si>
    <t>Dividends paid or proposed</t>
  </si>
  <si>
    <t xml:space="preserve">The Group recorded an increase of approximately RM9.299 million in revenue in the current financial quarter as compared to the corresponding quarter in 2005. This was mainly due to the increased sales of application-specific standard product (ASSP) products in the current financial quarter as compared to the corresponding  quarter in 2005.  The profit after tax of approximately RM4.015 million for the current financial quarter represents a 50.88% increase over the RM2.661 million recorded in the previous year corresponding quarter.  The lower profit margin recorded as compared to the previous corresponding quarter was mainly due to a drop in prices of some existing ASSP products and an increase in fabrication cost. </t>
  </si>
  <si>
    <t>B4</t>
  </si>
  <si>
    <t>Variance of actual profit from forecast profit</t>
  </si>
  <si>
    <t xml:space="preserve">     Total</t>
  </si>
  <si>
    <t>Retained earnings</t>
  </si>
  <si>
    <t>This is the second Interim Consolidated Financial Statements on the consolidated result announced by the Company following its admission to the MESDAQ Market of  Bursa Malaysia Securities Berhad. The comparative figures for the preceding corresponding quarter is unaudited.  Whilst the comparative figures for the preceding corresponding period to date are based on the Audited Consolodated Financial Statements for the financial year period ended 31 December 2005.</t>
  </si>
  <si>
    <t>Preceding Year Corresonding Period</t>
  </si>
  <si>
    <t>Retained Earnings</t>
  </si>
  <si>
    <t>This is the second Interim Consolidated Financial Statements on the Condensed Consolidated Statement of Changes in Equity announced by the Company following its admission to the MESDAQ Market of  Bursa Malaysia Securities Berhad. The comparative figures for the preceding corresponding period to date are based on the Audited Consolodated Financial Statements of the Company for the financial period ended 31 December 2005.</t>
  </si>
  <si>
    <t>This is the second Interim Consolidated Financial Statements on the consolidated result announced by the Company following its admission to the MESDAQ Market of  Bursa Malaysia Securities Berhad. The comparative figures for the preceding corresponding period are based on the Audited Consolidated Financial Statements of the Company for the financial period ended 31 December 2005.</t>
  </si>
  <si>
    <t xml:space="preserve">This is the second Interim Consolidated Financial Statements on the Condensed Consolidated Cash Flow Statement announced by the Company following its admission to the MESDAQ Market of  Bursa Malaysia Securities Berhad. The comparative figures for the preceding corresponding period to date are based on the Audited Consolodated Financial Statements for the financial period ended 31 December 2005. </t>
  </si>
  <si>
    <t>Bank Borrowings</t>
  </si>
  <si>
    <t>Nevertheless, the Group recorded a PAT of RM10.53 million for the FYE 31 December 2006, which exceeded the forecasted PAT of RM10.42 million in the Prospectus.  Despite a lower than expected revenue recorded in the FYE 31 December 2006, the Group was able to meet the forecasted PAT primarily due to the healthy growth in ASSP sales during the year.</t>
  </si>
  <si>
    <t>On 25 April 2006, the Company undertook a bonus issue of 39,767,422 new ordinary shares of RM0.10 each in BCT Tech to the existing shareholders of BCT Tech except for the new shares issued pursuant to the conversion of RCPS on the basis of approximately 10.52 new ordinary shares of RM0.10 each in BCT Tech for every 1 existing ordinary share of RM0.10 each in BCT Tech held;</t>
  </si>
  <si>
    <t>Depreciation of plant and equipment     (Note A-1)</t>
  </si>
  <si>
    <t xml:space="preserve">Net Assets Per Share (RM) </t>
  </si>
  <si>
    <t xml:space="preserve">The Interim Financial Statements and the accompanying notes were authorised for issue by the Board of Directors in accordance with a resolution of the Board of </t>
  </si>
  <si>
    <t>Financial data by geographical segment for the Group for the financial year ended 31 December 2006 by billing:</t>
  </si>
  <si>
    <t xml:space="preserve">Deviations </t>
  </si>
  <si>
    <t>RM'000 %</t>
  </si>
  <si>
    <t xml:space="preserve">Explanations </t>
  </si>
  <si>
    <t xml:space="preserve">Intended Time Frame </t>
  </si>
  <si>
    <t xml:space="preserve">for Utilisation </t>
  </si>
  <si>
    <t xml:space="preserve">Within 24 months from </t>
  </si>
  <si>
    <t>listing date (21 July 2006)</t>
  </si>
  <si>
    <t xml:space="preserve">listing date </t>
  </si>
  <si>
    <t xml:space="preserve">Within 12 months from </t>
  </si>
  <si>
    <t xml:space="preserve">Within 1 month from </t>
  </si>
  <si>
    <t xml:space="preserve">The Group's recorded revenue and profit before tax of  approximately RM17.921 million and  RM4.015 million respectively for the current financial quarter, which were approximately RM3.530 million or 24.53% and RM1.680 million or 71.95% higher than the immediate preceding quarter. The increases in revenue and profit before tax were mainly due to the increased sales of ASSP products in the current financial quarter as compared to the immediate preceding quarter . The higher profit margin recorded in the current financial quarter as compared with the immediate preceding quarter was mainly contributed by the introduction of new ASIC products that have higher selling price in the current financial quarter. The increased trade receivables of approximately RM 19.775 million as compared to the immediate preceding quarter was in tandem with the increased revenue generated during the period.  Inventory levels also recorded an increase of RM 21.751 million to RM22.971 million as compared to the immediate preceding quarter. This includes buffer inventory and raw materials (WIP wafer) committed by the Company to meet the projected sales demand for first half of year 2007. </t>
  </si>
  <si>
    <t>The Group recorded revenue of RM46.336 million for the FYE 31 December 2006, an increase of approximately 128% from the RM20.324 million reported in the FYE 31 December 2005. The increase in revenue was mainly driven by increased demand for ASSP products and ASIC products. The Group's PBT and PAT stood at RM10.5 million for the FYE 31 December 2006, and increase of approximatrely 75% from the corresponding period of 2005 where PBT and PAT were RM6 million. The PBT and PAT did not increase in line with the increase in revenue recorded in the FYE 31 December 2006, mainly due to a drop in prices of certain existing ASSP products and an increase in processing cost incidental to power management products.</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</si>
</sst>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409]mmm\-yy;@"/>
    <numFmt numFmtId="174" formatCode="_(* #,##0_);_(* \(#,##0\);_(* &quot;-&quot;??_);_(@_)"/>
    <numFmt numFmtId="175" formatCode="_(&quot;$&quot;* #,##0_);_(&quot;$&quot;* \(#,##0\);_(&quot;$&quot;* &quot;-&quot;??_);_(@_)"/>
    <numFmt numFmtId="176" formatCode="0.00_);[Red]\(0.00\)"/>
    <numFmt numFmtId="177" formatCode="_ * #,##0.00_ ;_ * \-#,##0.00_ ;_ * &quot;-&quot;??_ ;_ @_ "/>
    <numFmt numFmtId="178" formatCode="0.000"/>
    <numFmt numFmtId="179" formatCode="_(* #,##0.000_);_(* \(#,##0.000\);_(* &quot;-&quot;???_);_(@_)"/>
    <numFmt numFmtId="180" formatCode="_(* #,##0.0_);_(* \(#,##0.0\);_(* &quot;-&quot;??_);_(@_)"/>
    <numFmt numFmtId="181" formatCode="#,##0.0_);[Red]\(#,##0.0\)"/>
    <numFmt numFmtId="182" formatCode="[$-409]dddd\,\ mmmm\ dd\,\ yyyy"/>
    <numFmt numFmtId="183" formatCode="0.0000"/>
    <numFmt numFmtId="184" formatCode="_(* #,##0.000_);_(* \(#,##0.000\);_(* &quot;-&quot;??_);_(@_)"/>
    <numFmt numFmtId="185" formatCode="_(* #,##0.0000_);_(* \(#,##0.0000\);_(* &quot;-&quot;??_);_(@_)"/>
    <numFmt numFmtId="186" formatCode="mmm\-yyyy"/>
    <numFmt numFmtId="187" formatCode="_ * #,##0_ ;_ * \-#,##0_ ;_ * &quot;-&quot;??_ ;_ @_ "/>
    <numFmt numFmtId="188" formatCode="0.0"/>
    <numFmt numFmtId="189" formatCode="#,##0.000_);[Red]\(#,##0.000\)"/>
    <numFmt numFmtId="190" formatCode="#,##0.0000_);[Red]\(#,##0.0000\)"/>
    <numFmt numFmtId="191" formatCode="&quot;Yes&quot;;&quot;Yes&quot;;&quot;No&quot;"/>
    <numFmt numFmtId="192" formatCode="&quot;True&quot;;&quot;True&quot;;&quot;False&quot;"/>
    <numFmt numFmtId="193" formatCode="&quot;On&quot;;&quot;On&quot;;&quot;Off&quot;"/>
    <numFmt numFmtId="194" formatCode="[$€-2]\ #,##0.00_);[Red]\([$€-2]\ #,##0.00\)"/>
    <numFmt numFmtId="195" formatCode="0.00000000"/>
    <numFmt numFmtId="196" formatCode="0.0000000"/>
    <numFmt numFmtId="197" formatCode="0.000000"/>
    <numFmt numFmtId="198" formatCode="0.00000"/>
    <numFmt numFmtId="199" formatCode="0.00_ "/>
    <numFmt numFmtId="200" formatCode="#,##0.0"/>
    <numFmt numFmtId="201" formatCode="0.000000000"/>
    <numFmt numFmtId="202" formatCode="0.0000000000"/>
    <numFmt numFmtId="203" formatCode="0.00000000000"/>
    <numFmt numFmtId="204" formatCode="&quot;RM&quot;#,##0;\-&quot;RM&quot;#,##0"/>
    <numFmt numFmtId="205" formatCode="&quot;RM&quot;#,##0;[Red]\-&quot;RM&quot;#,##0"/>
    <numFmt numFmtId="206" formatCode="&quot;RM&quot;#,##0.00;\-&quot;RM&quot;#,##0.00"/>
    <numFmt numFmtId="207" formatCode="&quot;RM&quot;#,##0.00;[Red]\-&quot;RM&quot;#,##0.00"/>
    <numFmt numFmtId="208" formatCode="_-&quot;RM&quot;* #,##0_-;\-&quot;RM&quot;* #,##0_-;_-&quot;RM&quot;* &quot;-&quot;_-;_-@_-"/>
    <numFmt numFmtId="209" formatCode="_-&quot;RM&quot;* #,##0.00_-;\-&quot;RM&quot;* #,##0.00_-;_-&quot;RM&quot;* &quot;-&quot;??_-;_-@_-"/>
    <numFmt numFmtId="210" formatCode="_(* #,##0.00000_);_(* \(#,##0.00000\);_(* &quot;-&quot;??_);_(@_)"/>
    <numFmt numFmtId="211" formatCode="[$-409]h:mm:ss\ AM/PM"/>
    <numFmt numFmtId="212" formatCode="[$MYR]\ #,##0.00"/>
    <numFmt numFmtId="213" formatCode="[$RM]\ #,##0.00"/>
    <numFmt numFmtId="214" formatCode="[$RM]\ #,##0.00#"/>
    <numFmt numFmtId="215" formatCode="[$RM]\ #,##0.00&quot;mil&quot;#"/>
    <numFmt numFmtId="216" formatCode="_(* #,##0.000000_);_(* \(#,##0.000000\);_(* &quot;-&quot;??_);_(@_)"/>
    <numFmt numFmtId="217" formatCode="_(* #,##0.0000000_);_(* \(#,##0.0000000\);_(* &quot;-&quot;??_);_(@_)"/>
    <numFmt numFmtId="218" formatCode="_(* #,##0.00000000_);_(* \(#,##0.00000000\);_(* &quot;-&quot;??_);_(@_)"/>
    <numFmt numFmtId="219" formatCode="_(* #,##0.000000000_);_(* \(#,##0.000000000\);_(* &quot;-&quot;??_);_(@_)"/>
    <numFmt numFmtId="220" formatCode="_(* #,##0.0000000000_);_(* \(#,##0.0000000000\);_(* &quot;-&quot;??_);_(@_)"/>
    <numFmt numFmtId="221" formatCode="#,##0.0;[Red]\-#,##0.0"/>
  </numFmts>
  <fonts count="24">
    <font>
      <sz val="12"/>
      <name val="宋体"/>
      <family val="0"/>
    </font>
    <font>
      <u val="single"/>
      <sz val="10"/>
      <color indexed="14"/>
      <name val="MS Sans Serif"/>
      <family val="0"/>
    </font>
    <font>
      <u val="single"/>
      <sz val="10"/>
      <color indexed="12"/>
      <name val="MS Sans Serif"/>
      <family val="0"/>
    </font>
    <font>
      <sz val="10"/>
      <name val="MS Sans Serif"/>
      <family val="2"/>
    </font>
    <font>
      <b/>
      <sz val="10"/>
      <name val="Times New Roman"/>
      <family val="1"/>
    </font>
    <font>
      <sz val="10"/>
      <name val="Times New Roman"/>
      <family val="1"/>
    </font>
    <font>
      <b/>
      <u val="single"/>
      <sz val="10"/>
      <name val="Times New Roman"/>
      <family val="1"/>
    </font>
    <font>
      <sz val="9"/>
      <name val="Times New Roman"/>
      <family val="1"/>
    </font>
    <font>
      <sz val="10"/>
      <color indexed="9"/>
      <name val="Times New Roman"/>
      <family val="1"/>
    </font>
    <font>
      <sz val="8"/>
      <name val="宋体"/>
      <family val="0"/>
    </font>
    <font>
      <sz val="10"/>
      <color indexed="10"/>
      <name val="Times New Roman"/>
      <family val="1"/>
    </font>
    <font>
      <sz val="12"/>
      <color indexed="10"/>
      <name val="宋体"/>
      <family val="0"/>
    </font>
    <font>
      <sz val="10"/>
      <name val="Arial"/>
      <family val="2"/>
    </font>
    <font>
      <b/>
      <sz val="10"/>
      <name val="Arial"/>
      <family val="2"/>
    </font>
    <font>
      <sz val="12"/>
      <name val="Times New Roman"/>
      <family val="1"/>
    </font>
    <font>
      <u val="single"/>
      <sz val="10"/>
      <name val="Times New Roman"/>
      <family val="1"/>
    </font>
    <font>
      <b/>
      <i/>
      <sz val="10"/>
      <name val="Times New Roman"/>
      <family val="1"/>
    </font>
    <font>
      <i/>
      <sz val="10"/>
      <name val="Times New Roman"/>
      <family val="1"/>
    </font>
    <font>
      <sz val="10"/>
      <color indexed="8"/>
      <name val="Times New Roman"/>
      <family val="1"/>
    </font>
    <font>
      <sz val="12"/>
      <color indexed="8"/>
      <name val="宋体"/>
      <family val="0"/>
    </font>
    <font>
      <b/>
      <sz val="12"/>
      <name val="宋体"/>
      <family val="0"/>
    </font>
    <font>
      <sz val="8"/>
      <name val="Tahoma"/>
      <family val="0"/>
    </font>
    <font>
      <b/>
      <sz val="8"/>
      <name val="Tahoma"/>
      <family val="0"/>
    </font>
    <font>
      <b/>
      <sz val="8"/>
      <name val="宋体"/>
      <family val="2"/>
    </font>
  </fonts>
  <fills count="2">
    <fill>
      <patternFill/>
    </fill>
    <fill>
      <patternFill patternType="gray125"/>
    </fill>
  </fills>
  <borders count="8">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177" fontId="3" fillId="0" borderId="0" applyFont="0" applyFill="0" applyBorder="0" applyAlignment="0" applyProtection="0"/>
  </cellStyleXfs>
  <cellXfs count="183">
    <xf numFmtId="0" fontId="0" fillId="0" borderId="0" xfId="0" applyAlignment="1">
      <alignment/>
    </xf>
    <xf numFmtId="0" fontId="5" fillId="0" borderId="0" xfId="0" applyFont="1" applyFill="1" applyAlignment="1">
      <alignment/>
    </xf>
    <xf numFmtId="43" fontId="5" fillId="0" borderId="0" xfId="15" applyNumberFormat="1" applyFont="1" applyFill="1" applyBorder="1" applyAlignment="1">
      <alignment/>
    </xf>
    <xf numFmtId="43" fontId="5" fillId="0" borderId="0" xfId="15" applyNumberFormat="1" applyFont="1" applyFill="1" applyAlignment="1">
      <alignment/>
    </xf>
    <xf numFmtId="43" fontId="5" fillId="0" borderId="0" xfId="0" applyNumberFormat="1" applyFont="1" applyFill="1" applyAlignment="1">
      <alignment/>
    </xf>
    <xf numFmtId="38" fontId="5" fillId="0" borderId="0" xfId="15" applyNumberFormat="1" applyFont="1" applyFill="1" applyAlignment="1">
      <alignment/>
    </xf>
    <xf numFmtId="174" fontId="5" fillId="0" borderId="0" xfId="15" applyNumberFormat="1" applyFont="1" applyFill="1" applyBorder="1" applyAlignment="1">
      <alignment/>
    </xf>
    <xf numFmtId="174" fontId="5" fillId="0" borderId="1" xfId="15" applyNumberFormat="1" applyFont="1" applyFill="1" applyBorder="1" applyAlignment="1">
      <alignment/>
    </xf>
    <xf numFmtId="174" fontId="5" fillId="0" borderId="0" xfId="15" applyNumberFormat="1" applyFont="1" applyFill="1" applyAlignment="1">
      <alignment/>
    </xf>
    <xf numFmtId="38" fontId="5" fillId="0" borderId="0" xfId="0" applyNumberFormat="1" applyFont="1" applyFill="1" applyAlignment="1">
      <alignment/>
    </xf>
    <xf numFmtId="0" fontId="0" fillId="0" borderId="0" xfId="0" applyFill="1" applyAlignment="1">
      <alignment/>
    </xf>
    <xf numFmtId="38" fontId="5" fillId="0" borderId="0" xfId="15" applyNumberFormat="1" applyFont="1" applyFill="1" applyBorder="1" applyAlignment="1">
      <alignment/>
    </xf>
    <xf numFmtId="43" fontId="5" fillId="0" borderId="0" xfId="15" applyFont="1" applyFill="1" applyAlignment="1">
      <alignment horizontal="center"/>
    </xf>
    <xf numFmtId="43" fontId="5" fillId="0" borderId="0" xfId="15" applyFont="1" applyFill="1" applyBorder="1" applyAlignment="1">
      <alignment/>
    </xf>
    <xf numFmtId="43" fontId="5" fillId="0" borderId="0" xfId="15" applyFont="1" applyFill="1" applyAlignment="1">
      <alignment/>
    </xf>
    <xf numFmtId="173" fontId="4" fillId="0" borderId="1" xfId="15" applyNumberFormat="1" applyFont="1" applyFill="1" applyBorder="1" applyAlignment="1" quotePrefix="1">
      <alignment horizontal="center"/>
    </xf>
    <xf numFmtId="0" fontId="7" fillId="0" borderId="0" xfId="0" applyFont="1" applyFill="1" applyAlignment="1">
      <alignment/>
    </xf>
    <xf numFmtId="38" fontId="5" fillId="0" borderId="2" xfId="15" applyNumberFormat="1" applyFont="1" applyFill="1" applyBorder="1" applyAlignment="1">
      <alignment/>
    </xf>
    <xf numFmtId="43" fontId="5" fillId="0" borderId="2" xfId="15" applyFont="1" applyFill="1" applyBorder="1" applyAlignment="1">
      <alignment/>
    </xf>
    <xf numFmtId="174" fontId="5" fillId="0" borderId="0" xfId="15" applyNumberFormat="1" applyFont="1" applyFill="1" applyBorder="1" applyAlignment="1">
      <alignment horizontal="center"/>
    </xf>
    <xf numFmtId="38" fontId="5" fillId="0" borderId="1" xfId="15" applyNumberFormat="1" applyFont="1" applyFill="1" applyBorder="1" applyAlignment="1">
      <alignment/>
    </xf>
    <xf numFmtId="0" fontId="10" fillId="0" borderId="0" xfId="0" applyFont="1" applyFill="1" applyAlignment="1">
      <alignment/>
    </xf>
    <xf numFmtId="43" fontId="10" fillId="0" borderId="0" xfId="0" applyNumberFormat="1" applyFont="1" applyFill="1" applyAlignment="1">
      <alignment/>
    </xf>
    <xf numFmtId="0" fontId="11" fillId="0" borderId="0" xfId="0" applyFont="1" applyFill="1" applyAlignment="1">
      <alignment/>
    </xf>
    <xf numFmtId="38" fontId="5" fillId="0" borderId="3" xfId="15" applyNumberFormat="1" applyFont="1" applyFill="1" applyBorder="1" applyAlignment="1">
      <alignment/>
    </xf>
    <xf numFmtId="38" fontId="5" fillId="0" borderId="4" xfId="15" applyNumberFormat="1" applyFont="1" applyFill="1" applyBorder="1" applyAlignment="1">
      <alignment/>
    </xf>
    <xf numFmtId="38" fontId="10" fillId="0" borderId="0" xfId="0" applyNumberFormat="1" applyFont="1" applyFill="1" applyAlignment="1">
      <alignment/>
    </xf>
    <xf numFmtId="0" fontId="8" fillId="0" borderId="0" xfId="0" applyFont="1" applyFill="1" applyAlignment="1">
      <alignment/>
    </xf>
    <xf numFmtId="43" fontId="4" fillId="0" borderId="0" xfId="15" applyFont="1" applyFill="1" applyAlignment="1">
      <alignment horizontal="center"/>
    </xf>
    <xf numFmtId="37" fontId="5" fillId="0" borderId="0" xfId="15" applyNumberFormat="1" applyFont="1" applyFill="1" applyAlignment="1">
      <alignment/>
    </xf>
    <xf numFmtId="37" fontId="5" fillId="0" borderId="0" xfId="15" applyNumberFormat="1" applyFont="1" applyFill="1" applyAlignment="1">
      <alignment horizontal="right"/>
    </xf>
    <xf numFmtId="37" fontId="5" fillId="0" borderId="0" xfId="0" applyNumberFormat="1" applyFont="1" applyFill="1" applyAlignment="1">
      <alignment/>
    </xf>
    <xf numFmtId="174" fontId="5" fillId="0" borderId="3" xfId="15" applyNumberFormat="1" applyFont="1" applyFill="1" applyBorder="1" applyAlignment="1">
      <alignment horizontal="right"/>
    </xf>
    <xf numFmtId="174" fontId="5" fillId="0" borderId="0" xfId="15" applyNumberFormat="1" applyFont="1" applyFill="1" applyBorder="1" applyAlignment="1">
      <alignment horizontal="right"/>
    </xf>
    <xf numFmtId="0" fontId="5" fillId="0" borderId="0" xfId="0" applyFont="1" applyFill="1" applyAlignment="1">
      <alignment wrapText="1"/>
    </xf>
    <xf numFmtId="174" fontId="5" fillId="0" borderId="3" xfId="15" applyNumberFormat="1" applyFont="1" applyFill="1" applyBorder="1" applyAlignment="1">
      <alignment horizontal="center"/>
    </xf>
    <xf numFmtId="0" fontId="5" fillId="0" borderId="0" xfId="0" applyFont="1" applyFill="1" applyAlignment="1">
      <alignment/>
    </xf>
    <xf numFmtId="0" fontId="14" fillId="0" borderId="0" xfId="0" applyFont="1" applyFill="1" applyAlignment="1">
      <alignment/>
    </xf>
    <xf numFmtId="0" fontId="5" fillId="0" borderId="0" xfId="0" applyFont="1" applyFill="1" applyAlignment="1">
      <alignment horizontal="center"/>
    </xf>
    <xf numFmtId="15" fontId="5" fillId="0" borderId="0" xfId="0" applyNumberFormat="1" applyFont="1" applyFill="1" applyAlignment="1">
      <alignment horizontal="center"/>
    </xf>
    <xf numFmtId="0" fontId="4" fillId="0" borderId="0" xfId="0" applyFont="1" applyFill="1" applyAlignment="1">
      <alignment horizontal="center"/>
    </xf>
    <xf numFmtId="187" fontId="5" fillId="0" borderId="0" xfId="15" applyNumberFormat="1" applyFont="1" applyFill="1" applyAlignment="1">
      <alignment horizontal="centerContinuous"/>
    </xf>
    <xf numFmtId="0" fontId="4" fillId="0" borderId="0" xfId="0" applyFont="1" applyFill="1" applyBorder="1" applyAlignment="1">
      <alignment/>
    </xf>
    <xf numFmtId="0" fontId="5" fillId="0" borderId="0" xfId="0" applyFont="1" applyFill="1" applyBorder="1" applyAlignment="1">
      <alignment/>
    </xf>
    <xf numFmtId="0" fontId="5" fillId="0" borderId="0" xfId="0" applyFont="1" applyFill="1" applyAlignment="1">
      <alignment horizontal="centerContinuous"/>
    </xf>
    <xf numFmtId="0" fontId="14" fillId="0" borderId="0" xfId="0" applyFont="1" applyFill="1" applyAlignment="1">
      <alignment/>
    </xf>
    <xf numFmtId="0" fontId="4" fillId="0" borderId="0" xfId="0" applyFont="1" applyFill="1" applyAlignment="1">
      <alignment horizontal="left"/>
    </xf>
    <xf numFmtId="0" fontId="5" fillId="0" borderId="0" xfId="0" applyFont="1" applyFill="1" applyAlignment="1">
      <alignment horizontal="left"/>
    </xf>
    <xf numFmtId="15" fontId="5" fillId="0" borderId="0" xfId="0" applyNumberFormat="1" applyFont="1" applyFill="1" applyAlignment="1" quotePrefix="1">
      <alignment horizontal="centerContinuous"/>
    </xf>
    <xf numFmtId="0" fontId="6" fillId="0" borderId="0" xfId="0" applyFont="1" applyFill="1" applyAlignment="1">
      <alignment horizontal="left"/>
    </xf>
    <xf numFmtId="0" fontId="4" fillId="0" borderId="0" xfId="0" applyFont="1" applyFill="1" applyAlignment="1">
      <alignment/>
    </xf>
    <xf numFmtId="0" fontId="5" fillId="0" borderId="0" xfId="0" applyFont="1" applyFill="1" applyAlignment="1">
      <alignment vertical="top" wrapText="1"/>
    </xf>
    <xf numFmtId="0" fontId="14" fillId="0" borderId="0" xfId="0" applyFont="1" applyFill="1" applyAlignment="1">
      <alignment vertical="top" wrapText="1"/>
    </xf>
    <xf numFmtId="0" fontId="5" fillId="0" borderId="0" xfId="15" applyNumberFormat="1" applyFont="1" applyFill="1" applyAlignment="1">
      <alignment/>
    </xf>
    <xf numFmtId="0" fontId="5" fillId="0" borderId="0" xfId="0" applyNumberFormat="1" applyFont="1" applyFill="1" applyAlignment="1">
      <alignment/>
    </xf>
    <xf numFmtId="174" fontId="5" fillId="0" borderId="0" xfId="15" applyNumberFormat="1" applyFont="1" applyFill="1" applyAlignment="1">
      <alignment/>
    </xf>
    <xf numFmtId="0" fontId="5" fillId="0" borderId="0" xfId="0" applyFont="1" applyFill="1" applyAlignment="1">
      <alignment horizontal="justify" vertical="top" wrapText="1"/>
    </xf>
    <xf numFmtId="0" fontId="5" fillId="0" borderId="0" xfId="0" applyFont="1" applyFill="1" applyAlignment="1">
      <alignment vertical="top"/>
    </xf>
    <xf numFmtId="0" fontId="5" fillId="0" borderId="0" xfId="0" applyFont="1" applyFill="1" applyAlignment="1">
      <alignment horizontal="justify" wrapText="1"/>
    </xf>
    <xf numFmtId="0" fontId="5" fillId="0" borderId="0" xfId="0" applyFont="1" applyFill="1" applyAlignment="1">
      <alignment horizontal="left" vertical="top" wrapText="1"/>
    </xf>
    <xf numFmtId="0" fontId="4" fillId="0" borderId="0" xfId="0" applyFont="1" applyFill="1" applyAlignment="1" quotePrefix="1">
      <alignment horizontal="left" wrapText="1"/>
    </xf>
    <xf numFmtId="0" fontId="5" fillId="0" borderId="0" xfId="0" applyFont="1" applyFill="1" applyAlignment="1">
      <alignment horizontal="left" wrapText="1"/>
    </xf>
    <xf numFmtId="0" fontId="14" fillId="0" borderId="0" xfId="0" applyFont="1" applyFill="1" applyAlignment="1">
      <alignment vertical="top"/>
    </xf>
    <xf numFmtId="0" fontId="4" fillId="0" borderId="0" xfId="0" applyFont="1" applyFill="1" applyAlignment="1">
      <alignment horizontal="justify" wrapText="1"/>
    </xf>
    <xf numFmtId="0" fontId="4" fillId="0" borderId="0" xfId="0" applyFont="1" applyFill="1" applyAlignment="1">
      <alignment horizontal="right"/>
    </xf>
    <xf numFmtId="0" fontId="4" fillId="0" borderId="0" xfId="0" applyFont="1" applyFill="1" applyBorder="1" applyAlignment="1">
      <alignment horizontal="right"/>
    </xf>
    <xf numFmtId="0" fontId="4" fillId="0" borderId="1" xfId="0" applyFont="1" applyFill="1" applyBorder="1" applyAlignment="1">
      <alignment horizontal="right"/>
    </xf>
    <xf numFmtId="0" fontId="15" fillId="0" borderId="0" xfId="0" applyFont="1" applyFill="1" applyAlignment="1">
      <alignment/>
    </xf>
    <xf numFmtId="174" fontId="5" fillId="0" borderId="0" xfId="0" applyNumberFormat="1" applyFont="1" applyFill="1" applyAlignment="1">
      <alignment/>
    </xf>
    <xf numFmtId="174" fontId="5" fillId="0" borderId="0" xfId="0" applyNumberFormat="1" applyFont="1" applyFill="1" applyBorder="1" applyAlignment="1">
      <alignment/>
    </xf>
    <xf numFmtId="174" fontId="5" fillId="0" borderId="5" xfId="0" applyNumberFormat="1" applyFont="1" applyFill="1" applyBorder="1" applyAlignment="1">
      <alignment/>
    </xf>
    <xf numFmtId="174" fontId="5" fillId="0" borderId="1" xfId="15" applyNumberFormat="1" applyFont="1" applyFill="1" applyBorder="1" applyAlignment="1">
      <alignment horizontal="right"/>
    </xf>
    <xf numFmtId="3" fontId="5" fillId="0" borderId="0" xfId="0" applyNumberFormat="1" applyFont="1" applyFill="1" applyAlignment="1">
      <alignment/>
    </xf>
    <xf numFmtId="174" fontId="5" fillId="0" borderId="5" xfId="15" applyNumberFormat="1" applyFont="1" applyFill="1" applyBorder="1" applyAlignment="1">
      <alignment/>
    </xf>
    <xf numFmtId="0" fontId="16" fillId="0" borderId="0" xfId="0" applyFont="1" applyFill="1" applyAlignment="1">
      <alignment/>
    </xf>
    <xf numFmtId="0" fontId="5" fillId="0" borderId="0" xfId="0" applyFont="1" applyFill="1" applyBorder="1" applyAlignment="1">
      <alignment wrapText="1"/>
    </xf>
    <xf numFmtId="0" fontId="5" fillId="0" borderId="0" xfId="0" applyFont="1" applyFill="1" applyAlignment="1">
      <alignment horizontal="left" vertical="center"/>
    </xf>
    <xf numFmtId="174" fontId="5" fillId="0" borderId="0" xfId="15" applyNumberFormat="1" applyFont="1" applyFill="1" applyAlignment="1">
      <alignment wrapText="1"/>
    </xf>
    <xf numFmtId="174" fontId="5" fillId="0" borderId="3" xfId="15" applyNumberFormat="1" applyFont="1" applyFill="1" applyBorder="1" applyAlignment="1">
      <alignment/>
    </xf>
    <xf numFmtId="0" fontId="5" fillId="0" borderId="0" xfId="0" applyFont="1" applyFill="1" applyBorder="1" applyAlignment="1">
      <alignment/>
    </xf>
    <xf numFmtId="174" fontId="5" fillId="0" borderId="3" xfId="0" applyNumberFormat="1" applyFont="1" applyFill="1" applyBorder="1" applyAlignment="1">
      <alignment/>
    </xf>
    <xf numFmtId="174" fontId="5" fillId="0" borderId="0" xfId="15" applyNumberFormat="1" applyFont="1" applyFill="1" applyBorder="1" applyAlignment="1">
      <alignment/>
    </xf>
    <xf numFmtId="0" fontId="4" fillId="0" borderId="0" xfId="0" applyFont="1" applyFill="1" applyAlignment="1">
      <alignment horizontal="center" wrapText="1"/>
    </xf>
    <xf numFmtId="0" fontId="5" fillId="0" borderId="0" xfId="0" applyFont="1" applyFill="1" applyAlignment="1">
      <alignment horizontal="justify" vertical="top"/>
    </xf>
    <xf numFmtId="14" fontId="4" fillId="0" borderId="0" xfId="0" applyNumberFormat="1" applyFont="1" applyFill="1" applyAlignment="1">
      <alignment horizontal="right"/>
    </xf>
    <xf numFmtId="0" fontId="5" fillId="0" borderId="0" xfId="0" applyFont="1" applyFill="1" applyAlignment="1">
      <alignment horizontal="right"/>
    </xf>
    <xf numFmtId="174" fontId="5" fillId="0" borderId="0" xfId="15" applyNumberFormat="1" applyFont="1" applyFill="1" applyAlignment="1">
      <alignment horizontal="right"/>
    </xf>
    <xf numFmtId="3" fontId="5" fillId="0" borderId="0" xfId="0" applyNumberFormat="1" applyFont="1" applyFill="1" applyAlignment="1">
      <alignment horizontal="right"/>
    </xf>
    <xf numFmtId="0" fontId="5" fillId="0" borderId="0" xfId="0" applyFont="1" applyFill="1" applyBorder="1" applyAlignment="1">
      <alignment horizontal="left"/>
    </xf>
    <xf numFmtId="0" fontId="5" fillId="0" borderId="0" xfId="0" applyFont="1" applyFill="1" applyBorder="1" applyAlignment="1">
      <alignment horizontal="center"/>
    </xf>
    <xf numFmtId="0" fontId="5" fillId="0" borderId="0" xfId="0" applyFont="1" applyFill="1" applyBorder="1" applyAlignment="1">
      <alignment horizontal="right"/>
    </xf>
    <xf numFmtId="174" fontId="5" fillId="0" borderId="5" xfId="15" applyNumberFormat="1" applyFont="1" applyFill="1" applyBorder="1" applyAlignment="1">
      <alignment horizontal="right"/>
    </xf>
    <xf numFmtId="0" fontId="5" fillId="0" borderId="1" xfId="0" applyFont="1" applyFill="1" applyBorder="1" applyAlignment="1">
      <alignment/>
    </xf>
    <xf numFmtId="3" fontId="5" fillId="0" borderId="0" xfId="15" applyNumberFormat="1" applyFont="1" applyFill="1" applyBorder="1" applyAlignment="1">
      <alignment horizontal="right"/>
    </xf>
    <xf numFmtId="174" fontId="5" fillId="0" borderId="2" xfId="15" applyNumberFormat="1" applyFont="1" applyFill="1" applyBorder="1" applyAlignment="1">
      <alignment/>
    </xf>
    <xf numFmtId="174" fontId="5" fillId="0" borderId="2" xfId="15" applyNumberFormat="1" applyFont="1" applyFill="1" applyBorder="1" applyAlignment="1">
      <alignment horizontal="right"/>
    </xf>
    <xf numFmtId="14" fontId="5" fillId="0" borderId="1" xfId="0" applyNumberFormat="1" applyFont="1" applyFill="1" applyBorder="1" applyAlignment="1">
      <alignment horizontal="right"/>
    </xf>
    <xf numFmtId="174" fontId="5" fillId="0" borderId="0" xfId="15" applyNumberFormat="1" applyFont="1" applyFill="1" applyAlignment="1">
      <alignment horizontal="center"/>
    </xf>
    <xf numFmtId="180" fontId="5" fillId="0" borderId="0" xfId="0" applyNumberFormat="1" applyFont="1" applyFill="1" applyBorder="1" applyAlignment="1">
      <alignment/>
    </xf>
    <xf numFmtId="0" fontId="17" fillId="0" borderId="0" xfId="0" applyFont="1" applyFill="1" applyAlignment="1">
      <alignment/>
    </xf>
    <xf numFmtId="0" fontId="14" fillId="0" borderId="0" xfId="0" applyFont="1" applyFill="1" applyBorder="1" applyAlignment="1">
      <alignment/>
    </xf>
    <xf numFmtId="38" fontId="5" fillId="0" borderId="0" xfId="0" applyNumberFormat="1" applyFont="1" applyFill="1" applyBorder="1" applyAlignment="1">
      <alignment/>
    </xf>
    <xf numFmtId="0" fontId="5" fillId="0" borderId="0" xfId="0" applyFont="1" applyFill="1" applyBorder="1" applyAlignment="1" quotePrefix="1">
      <alignment/>
    </xf>
    <xf numFmtId="180" fontId="5" fillId="0" borderId="0" xfId="15" applyNumberFormat="1" applyFont="1" applyFill="1" applyBorder="1" applyAlignment="1">
      <alignment horizontal="right"/>
    </xf>
    <xf numFmtId="180" fontId="5" fillId="0" borderId="0" xfId="15" applyNumberFormat="1" applyFont="1" applyFill="1" applyBorder="1" applyAlignment="1">
      <alignment/>
    </xf>
    <xf numFmtId="38" fontId="5" fillId="0" borderId="0" xfId="0" applyNumberFormat="1" applyFont="1" applyFill="1" applyBorder="1" applyAlignment="1">
      <alignment horizontal="right"/>
    </xf>
    <xf numFmtId="180" fontId="5" fillId="0" borderId="0" xfId="15" applyNumberFormat="1" applyFont="1" applyFill="1" applyAlignment="1">
      <alignment horizontal="right"/>
    </xf>
    <xf numFmtId="38" fontId="5" fillId="0" borderId="0" xfId="0" applyNumberFormat="1" applyFont="1" applyFill="1" applyAlignment="1">
      <alignment horizontal="right"/>
    </xf>
    <xf numFmtId="180" fontId="5" fillId="0" borderId="0" xfId="15" applyNumberFormat="1" applyFont="1" applyFill="1" applyAlignment="1">
      <alignment/>
    </xf>
    <xf numFmtId="0" fontId="14" fillId="0" borderId="0" xfId="0" applyFont="1" applyFill="1" applyAlignment="1">
      <alignment wrapText="1"/>
    </xf>
    <xf numFmtId="0" fontId="4" fillId="0" borderId="0" xfId="0" applyFont="1" applyFill="1" applyAlignment="1">
      <alignment vertical="top"/>
    </xf>
    <xf numFmtId="174" fontId="5" fillId="0" borderId="4" xfId="15" applyNumberFormat="1" applyFont="1" applyFill="1" applyBorder="1" applyAlignment="1">
      <alignment/>
    </xf>
    <xf numFmtId="174" fontId="5" fillId="0" borderId="1" xfId="15" applyNumberFormat="1" applyFont="1" applyFill="1" applyBorder="1" applyAlignment="1">
      <alignment horizontal="center"/>
    </xf>
    <xf numFmtId="0" fontId="0" fillId="0" borderId="0" xfId="0" applyFill="1" applyAlignment="1">
      <alignment horizontal="left"/>
    </xf>
    <xf numFmtId="0" fontId="4" fillId="0" borderId="0" xfId="0" applyFont="1" applyFill="1" applyBorder="1" applyAlignment="1">
      <alignment horizontal="center" vertical="center" wrapText="1"/>
    </xf>
    <xf numFmtId="43" fontId="4" fillId="0" borderId="0" xfId="15" applyFont="1" applyFill="1" applyBorder="1" applyAlignment="1">
      <alignment horizontal="right" vertical="center"/>
    </xf>
    <xf numFmtId="0" fontId="20" fillId="0" borderId="0" xfId="0" applyFont="1" applyFill="1" applyAlignment="1">
      <alignment/>
    </xf>
    <xf numFmtId="173" fontId="4" fillId="0" borderId="1" xfId="15" applyNumberFormat="1" applyFont="1" applyFill="1" applyBorder="1" applyAlignment="1" quotePrefix="1">
      <alignment horizontal="center" vertical="center" wrapText="1"/>
    </xf>
    <xf numFmtId="173" fontId="4" fillId="0" borderId="0" xfId="15" applyNumberFormat="1" applyFont="1" applyFill="1" applyAlignment="1">
      <alignment horizontal="right"/>
    </xf>
    <xf numFmtId="43" fontId="5" fillId="0" borderId="0" xfId="15" applyFont="1" applyFill="1" applyAlignment="1">
      <alignment/>
    </xf>
    <xf numFmtId="43" fontId="4" fillId="0" borderId="0" xfId="15" applyFont="1" applyFill="1" applyAlignment="1">
      <alignment horizontal="right"/>
    </xf>
    <xf numFmtId="43" fontId="5" fillId="0" borderId="0" xfId="15" applyFont="1" applyFill="1" applyAlignment="1">
      <alignment horizontal="right"/>
    </xf>
    <xf numFmtId="174" fontId="5" fillId="0" borderId="4" xfId="15" applyNumberFormat="1" applyFont="1" applyFill="1" applyBorder="1" applyAlignment="1">
      <alignment horizontal="center"/>
    </xf>
    <xf numFmtId="174" fontId="5" fillId="0" borderId="6" xfId="15" applyNumberFormat="1" applyFont="1" applyFill="1" applyBorder="1" applyAlignment="1">
      <alignment horizontal="center"/>
    </xf>
    <xf numFmtId="174" fontId="5" fillId="0" borderId="7" xfId="15" applyNumberFormat="1" applyFont="1" applyFill="1" applyBorder="1" applyAlignment="1">
      <alignment horizontal="center"/>
    </xf>
    <xf numFmtId="43" fontId="5" fillId="0" borderId="0" xfId="15" applyNumberFormat="1" applyFont="1" applyFill="1" applyBorder="1" applyAlignment="1">
      <alignment horizontal="center"/>
    </xf>
    <xf numFmtId="0" fontId="0" fillId="0" borderId="0" xfId="0" applyFill="1" applyAlignment="1">
      <alignment vertical="top" wrapText="1"/>
    </xf>
    <xf numFmtId="0" fontId="14" fillId="0" borderId="0" xfId="0" applyFont="1" applyFill="1" applyAlignment="1">
      <alignment horizontal="left"/>
    </xf>
    <xf numFmtId="0" fontId="4" fillId="0" borderId="0" xfId="0" applyFont="1" applyFill="1" applyAlignment="1">
      <alignment horizontal="left" vertical="center"/>
    </xf>
    <xf numFmtId="43" fontId="4" fillId="0" borderId="0" xfId="15" applyFont="1" applyFill="1" applyAlignment="1">
      <alignment horizontal="center" vertical="top" wrapText="1"/>
    </xf>
    <xf numFmtId="43" fontId="4" fillId="0" borderId="0" xfId="15" applyFont="1" applyFill="1" applyAlignment="1">
      <alignment horizontal="center" vertical="center"/>
    </xf>
    <xf numFmtId="43" fontId="4" fillId="0" borderId="0" xfId="15" applyFont="1" applyFill="1" applyAlignment="1">
      <alignment/>
    </xf>
    <xf numFmtId="174" fontId="4" fillId="0" borderId="0" xfId="15" applyNumberFormat="1" applyFont="1" applyFill="1" applyAlignment="1" quotePrefix="1">
      <alignment horizontal="center"/>
    </xf>
    <xf numFmtId="173" fontId="4" fillId="0" borderId="0" xfId="15" applyNumberFormat="1" applyFont="1" applyFill="1" applyAlignment="1">
      <alignment horizontal="center"/>
    </xf>
    <xf numFmtId="9" fontId="5" fillId="0" borderId="0" xfId="21" applyNumberFormat="1" applyFont="1" applyFill="1" applyAlignment="1">
      <alignment/>
    </xf>
    <xf numFmtId="38" fontId="5" fillId="0" borderId="0" xfId="15" applyNumberFormat="1" applyFont="1" applyFill="1" applyAlignment="1">
      <alignment horizontal="right"/>
    </xf>
    <xf numFmtId="38" fontId="8" fillId="0" borderId="0" xfId="0" applyNumberFormat="1" applyFont="1" applyFill="1" applyBorder="1" applyAlignment="1">
      <alignment/>
    </xf>
    <xf numFmtId="0" fontId="8" fillId="0" borderId="0" xfId="0" applyFont="1" applyFill="1" applyBorder="1" applyAlignment="1">
      <alignment/>
    </xf>
    <xf numFmtId="40" fontId="5" fillId="0" borderId="0" xfId="15" applyNumberFormat="1" applyFont="1" applyFill="1" applyAlignment="1">
      <alignment/>
    </xf>
    <xf numFmtId="38" fontId="5" fillId="0" borderId="0" xfId="15" applyNumberFormat="1" applyFont="1" applyFill="1" applyBorder="1" applyAlignment="1">
      <alignment horizontal="right"/>
    </xf>
    <xf numFmtId="38" fontId="8" fillId="0" borderId="0" xfId="0" applyNumberFormat="1" applyFont="1" applyFill="1" applyAlignment="1">
      <alignment/>
    </xf>
    <xf numFmtId="38" fontId="4" fillId="0" borderId="0" xfId="0" applyNumberFormat="1" applyFont="1" applyFill="1" applyAlignment="1">
      <alignment/>
    </xf>
    <xf numFmtId="43" fontId="4" fillId="0" borderId="0" xfId="15" applyFont="1" applyFill="1" applyBorder="1" applyAlignment="1">
      <alignment horizontal="center" vertical="top" wrapText="1"/>
    </xf>
    <xf numFmtId="43" fontId="4" fillId="0" borderId="0" xfId="15" applyFont="1" applyFill="1" applyBorder="1" applyAlignment="1">
      <alignment horizontal="center"/>
    </xf>
    <xf numFmtId="0" fontId="5" fillId="0" borderId="0" xfId="0" applyFont="1" applyFill="1" applyAlignment="1" quotePrefix="1">
      <alignment/>
    </xf>
    <xf numFmtId="0" fontId="5" fillId="0" borderId="0" xfId="0" applyFont="1" applyFill="1" applyAlignment="1">
      <alignment wrapText="1" shrinkToFit="1"/>
    </xf>
    <xf numFmtId="38" fontId="5" fillId="0" borderId="6" xfId="15" applyNumberFormat="1" applyFont="1" applyFill="1" applyBorder="1" applyAlignment="1">
      <alignment/>
    </xf>
    <xf numFmtId="43" fontId="5" fillId="0" borderId="6" xfId="15" applyFont="1" applyFill="1" applyBorder="1" applyAlignment="1">
      <alignment/>
    </xf>
    <xf numFmtId="174" fontId="5" fillId="0" borderId="6" xfId="15" applyNumberFormat="1" applyFont="1" applyFill="1" applyBorder="1" applyAlignment="1">
      <alignment/>
    </xf>
    <xf numFmtId="0" fontId="0" fillId="0" borderId="0" xfId="0" applyFont="1" applyFill="1" applyAlignment="1">
      <alignment/>
    </xf>
    <xf numFmtId="0" fontId="4" fillId="0" borderId="0" xfId="0" applyFont="1" applyFill="1" applyAlignment="1">
      <alignment horizontal="center" vertical="top" wrapText="1"/>
    </xf>
    <xf numFmtId="173" fontId="4" fillId="0" borderId="0" xfId="15" applyNumberFormat="1" applyFont="1" applyFill="1" applyAlignment="1" quotePrefix="1">
      <alignment horizontal="center"/>
    </xf>
    <xf numFmtId="43" fontId="4" fillId="0" borderId="1" xfId="15" applyFont="1" applyFill="1" applyBorder="1" applyAlignment="1">
      <alignment horizontal="center"/>
    </xf>
    <xf numFmtId="0" fontId="12" fillId="0" borderId="0" xfId="0" applyFont="1" applyFill="1" applyAlignment="1">
      <alignment/>
    </xf>
    <xf numFmtId="0" fontId="13" fillId="0" borderId="0" xfId="0" applyFont="1" applyFill="1" applyAlignment="1">
      <alignment horizontal="center"/>
    </xf>
    <xf numFmtId="0" fontId="0" fillId="0" borderId="0" xfId="0" applyFill="1" applyAlignment="1">
      <alignment/>
    </xf>
    <xf numFmtId="0" fontId="4" fillId="0" borderId="0" xfId="0" applyFont="1" applyFill="1" applyBorder="1" applyAlignment="1">
      <alignment horizontal="center"/>
    </xf>
    <xf numFmtId="0" fontId="5" fillId="0" borderId="5" xfId="0" applyFont="1" applyFill="1" applyBorder="1" applyAlignment="1">
      <alignment horizontal="center"/>
    </xf>
    <xf numFmtId="37" fontId="5" fillId="0" borderId="5" xfId="15" applyNumberFormat="1" applyFont="1" applyFill="1" applyBorder="1" applyAlignment="1">
      <alignment horizontal="center"/>
    </xf>
    <xf numFmtId="0" fontId="5" fillId="0" borderId="0" xfId="0" applyFont="1" applyFill="1" applyAlignment="1">
      <alignment vertical="top" wrapText="1"/>
    </xf>
    <xf numFmtId="0" fontId="0" fillId="0" borderId="0" xfId="0" applyFill="1" applyAlignment="1">
      <alignment vertical="top" wrapText="1"/>
    </xf>
    <xf numFmtId="0" fontId="5" fillId="0" borderId="0" xfId="0" applyFont="1" applyFill="1" applyAlignment="1">
      <alignment wrapText="1"/>
    </xf>
    <xf numFmtId="0" fontId="14" fillId="0" borderId="0" xfId="0" applyFont="1" applyFill="1" applyAlignment="1">
      <alignment wrapText="1"/>
    </xf>
    <xf numFmtId="38" fontId="4" fillId="0" borderId="0" xfId="0" applyNumberFormat="1" applyFont="1" applyFill="1" applyAlignment="1">
      <alignment horizontal="center" vertical="top" wrapText="1"/>
    </xf>
    <xf numFmtId="0" fontId="14" fillId="0" borderId="0" xfId="0" applyFont="1" applyFill="1" applyAlignment="1">
      <alignment horizontal="center" vertical="top" wrapText="1"/>
    </xf>
    <xf numFmtId="0" fontId="14" fillId="0" borderId="0" xfId="0" applyFont="1" applyFill="1" applyAlignment="1">
      <alignment vertical="top" wrapText="1"/>
    </xf>
    <xf numFmtId="43" fontId="6" fillId="0" borderId="0" xfId="15" applyFont="1" applyFill="1" applyBorder="1" applyAlignment="1">
      <alignment horizontal="center" vertical="top" wrapText="1"/>
    </xf>
    <xf numFmtId="0" fontId="0" fillId="0" borderId="0" xfId="0" applyAlignment="1">
      <alignment wrapText="1"/>
    </xf>
    <xf numFmtId="0" fontId="5" fillId="0" borderId="0" xfId="0" applyFont="1" applyFill="1" applyAlignment="1">
      <alignment horizontal="left" vertical="top" wrapText="1"/>
    </xf>
    <xf numFmtId="0" fontId="4" fillId="0" borderId="0" xfId="0" applyFont="1" applyFill="1" applyAlignment="1">
      <alignment vertical="top" wrapText="1"/>
    </xf>
    <xf numFmtId="0" fontId="0" fillId="0" borderId="0" xfId="0" applyAlignment="1">
      <alignment vertical="top" wrapText="1"/>
    </xf>
    <xf numFmtId="0" fontId="4" fillId="0" borderId="0" xfId="0" applyFont="1" applyFill="1" applyAlignment="1">
      <alignment horizontal="center" wrapText="1"/>
    </xf>
    <xf numFmtId="0" fontId="5" fillId="0" borderId="0" xfId="0" applyFont="1" applyFill="1" applyAlignment="1">
      <alignment horizontal="center" wrapText="1"/>
    </xf>
    <xf numFmtId="0" fontId="5" fillId="0" borderId="0" xfId="0" applyFont="1" applyFill="1" applyAlignment="1">
      <alignment horizontal="left" vertical="center"/>
    </xf>
    <xf numFmtId="0" fontId="5" fillId="0" borderId="0" xfId="0" applyFont="1" applyFill="1" applyAlignment="1">
      <alignment/>
    </xf>
    <xf numFmtId="0" fontId="5" fillId="0" borderId="0" xfId="0" applyFont="1" applyFill="1" applyAlignment="1">
      <alignment horizontal="left" wrapText="1"/>
    </xf>
    <xf numFmtId="174" fontId="5" fillId="0" borderId="0" xfId="15" applyNumberFormat="1" applyFont="1" applyFill="1" applyBorder="1" applyAlignment="1">
      <alignment vertical="top"/>
    </xf>
    <xf numFmtId="0" fontId="5" fillId="0" borderId="0" xfId="0" applyFont="1" applyFill="1" applyBorder="1" applyAlignment="1">
      <alignment/>
    </xf>
    <xf numFmtId="0" fontId="5" fillId="0" borderId="0" xfId="0" applyFont="1" applyFill="1" applyBorder="1" applyAlignment="1">
      <alignment vertical="top" wrapText="1"/>
    </xf>
    <xf numFmtId="0" fontId="6" fillId="0" borderId="0" xfId="0" applyFont="1" applyFill="1" applyAlignment="1">
      <alignment horizontal="left" vertical="top" wrapText="1"/>
    </xf>
    <xf numFmtId="0" fontId="18" fillId="0" borderId="0" xfId="0" applyFont="1" applyFill="1" applyAlignment="1">
      <alignment vertical="top" wrapText="1"/>
    </xf>
    <xf numFmtId="0" fontId="19" fillId="0" borderId="0" xfId="0" applyFont="1" applyFill="1" applyAlignment="1">
      <alignment vertical="top" wrapText="1"/>
    </xf>
    <xf numFmtId="0" fontId="5" fillId="0" borderId="6" xfId="0" applyFont="1" applyFill="1" applyBorder="1" applyAlignment="1">
      <alignment horizontal="center" vertical="top"/>
    </xf>
  </cellXfs>
  <cellStyles count="9">
    <cellStyle name="Normal" xfId="0"/>
    <cellStyle name="Comma" xfId="15"/>
    <cellStyle name="Comma [0]" xfId="16"/>
    <cellStyle name="Currency" xfId="17"/>
    <cellStyle name="Currency [0]" xfId="18"/>
    <cellStyle name="Followed Hyperlink" xfId="19"/>
    <cellStyle name="Hyperlink" xfId="20"/>
    <cellStyle name="Percent" xfId="21"/>
    <cellStyle name="千位分隔_BS (Jun)"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B1:K91"/>
  <sheetViews>
    <sheetView showGridLines="0" view="pageBreakPreview" zoomScaleSheetLayoutView="100" workbookViewId="0" topLeftCell="B25">
      <selection activeCell="B25" sqref="A1:IV16384"/>
    </sheetView>
  </sheetViews>
  <sheetFormatPr defaultColWidth="9.00390625" defaultRowHeight="14.25"/>
  <cols>
    <col min="1" max="1" width="9.00390625" style="1" customWidth="1"/>
    <col min="2" max="2" width="3.75390625" style="1" customWidth="1"/>
    <col min="3" max="4" width="33.125" style="10" customWidth="1"/>
    <col min="5" max="5" width="7.75390625" style="10" customWidth="1"/>
    <col min="6" max="6" width="12.625" style="12" customWidth="1"/>
    <col min="7" max="7" width="2.625" style="12" customWidth="1"/>
    <col min="8" max="8" width="12.625" style="12" customWidth="1"/>
    <col min="9" max="9" width="8.625" style="14" bestFit="1" customWidth="1"/>
    <col min="10" max="10" width="21.75390625" style="14" customWidth="1"/>
    <col min="11" max="11" width="10.50390625" style="14" bestFit="1" customWidth="1"/>
    <col min="12" max="16384" width="9.00390625" style="1" customWidth="1"/>
  </cols>
  <sheetData>
    <row r="1" spans="2:4" ht="15">
      <c r="B1" s="46" t="s">
        <v>56</v>
      </c>
      <c r="C1" s="113"/>
      <c r="D1" s="113"/>
    </row>
    <row r="2" spans="2:4" ht="15">
      <c r="B2" s="46" t="s">
        <v>18</v>
      </c>
      <c r="C2" s="113"/>
      <c r="D2" s="113"/>
    </row>
    <row r="3" spans="2:4" ht="15">
      <c r="B3" s="46" t="s">
        <v>19</v>
      </c>
      <c r="C3" s="113"/>
      <c r="D3" s="113"/>
    </row>
    <row r="4" spans="3:4" ht="15">
      <c r="C4" s="113"/>
      <c r="D4" s="113"/>
    </row>
    <row r="5" spans="2:4" ht="15">
      <c r="B5" s="46" t="s">
        <v>152</v>
      </c>
      <c r="C5" s="113"/>
      <c r="D5" s="113"/>
    </row>
    <row r="6" spans="2:4" ht="15">
      <c r="B6" s="46"/>
      <c r="C6" s="113"/>
      <c r="D6" s="113"/>
    </row>
    <row r="7" spans="6:8" ht="15">
      <c r="F7" s="28" t="s">
        <v>52</v>
      </c>
      <c r="G7" s="28"/>
      <c r="H7" s="28" t="s">
        <v>53</v>
      </c>
    </row>
    <row r="8" spans="6:8" ht="51" customHeight="1">
      <c r="F8" s="114" t="s">
        <v>35</v>
      </c>
      <c r="G8" s="115"/>
      <c r="H8" s="114" t="s">
        <v>36</v>
      </c>
    </row>
    <row r="9" spans="5:9" ht="12.75" customHeight="1">
      <c r="E9" s="116"/>
      <c r="F9" s="117" t="s">
        <v>153</v>
      </c>
      <c r="G9" s="118"/>
      <c r="H9" s="117" t="s">
        <v>43</v>
      </c>
      <c r="I9" s="119"/>
    </row>
    <row r="10" spans="2:9" ht="15">
      <c r="B10" s="50" t="s">
        <v>295</v>
      </c>
      <c r="F10" s="28" t="s">
        <v>10</v>
      </c>
      <c r="G10" s="120"/>
      <c r="H10" s="28" t="s">
        <v>10</v>
      </c>
      <c r="I10" s="12"/>
    </row>
    <row r="11" spans="2:8" ht="15">
      <c r="B11" s="50" t="s">
        <v>38</v>
      </c>
      <c r="F11" s="121"/>
      <c r="G11" s="121"/>
      <c r="H11" s="121"/>
    </row>
    <row r="12" spans="2:8" ht="15">
      <c r="B12" s="1" t="s">
        <v>66</v>
      </c>
      <c r="E12" s="116"/>
      <c r="F12" s="97">
        <v>7135</v>
      </c>
      <c r="G12" s="97"/>
      <c r="H12" s="97">
        <v>146</v>
      </c>
    </row>
    <row r="13" spans="2:8" ht="15">
      <c r="B13" s="1" t="s">
        <v>39</v>
      </c>
      <c r="E13" s="116"/>
      <c r="F13" s="97">
        <v>5077</v>
      </c>
      <c r="G13" s="97"/>
      <c r="H13" s="97">
        <v>3795</v>
      </c>
    </row>
    <row r="14" spans="6:8" ht="15">
      <c r="F14" s="78">
        <f>SUM(F12:F13)</f>
        <v>12212</v>
      </c>
      <c r="G14" s="19"/>
      <c r="H14" s="78">
        <f>SUM(H12:H13)</f>
        <v>3941</v>
      </c>
    </row>
    <row r="15" spans="6:8" ht="15">
      <c r="F15" s="97"/>
      <c r="G15" s="97"/>
      <c r="H15" s="97"/>
    </row>
    <row r="16" spans="2:8" ht="15">
      <c r="B16" s="50" t="s">
        <v>11</v>
      </c>
      <c r="F16" s="97"/>
      <c r="G16" s="97"/>
      <c r="H16" s="97"/>
    </row>
    <row r="17" spans="2:8" ht="15">
      <c r="B17" s="1" t="s">
        <v>34</v>
      </c>
      <c r="E17" s="116"/>
      <c r="F17" s="19">
        <v>22971</v>
      </c>
      <c r="G17" s="19"/>
      <c r="H17" s="19">
        <v>1220</v>
      </c>
    </row>
    <row r="18" spans="2:8" ht="15">
      <c r="B18" s="1" t="s">
        <v>58</v>
      </c>
      <c r="E18" s="116"/>
      <c r="F18" s="19">
        <v>35532</v>
      </c>
      <c r="G18" s="19"/>
      <c r="H18" s="19">
        <v>15757</v>
      </c>
    </row>
    <row r="19" spans="2:8" ht="15">
      <c r="B19" s="1" t="s">
        <v>59</v>
      </c>
      <c r="F19" s="19">
        <v>952</v>
      </c>
      <c r="G19" s="19"/>
      <c r="H19" s="19">
        <v>892</v>
      </c>
    </row>
    <row r="20" spans="2:8" ht="15">
      <c r="B20" s="1" t="s">
        <v>60</v>
      </c>
      <c r="F20" s="19">
        <v>5545</v>
      </c>
      <c r="G20" s="19"/>
      <c r="H20" s="19">
        <v>784</v>
      </c>
    </row>
    <row r="21" spans="2:8" ht="15">
      <c r="B21" s="1" t="s">
        <v>45</v>
      </c>
      <c r="F21" s="19">
        <v>3529</v>
      </c>
      <c r="G21" s="19"/>
      <c r="H21" s="19">
        <v>213</v>
      </c>
    </row>
    <row r="22" spans="6:8" ht="15">
      <c r="F22" s="35">
        <f>SUM(F17:F21)</f>
        <v>68529</v>
      </c>
      <c r="G22" s="19"/>
      <c r="H22" s="35">
        <f>SUM(H17:H21)</f>
        <v>18866</v>
      </c>
    </row>
    <row r="23" spans="2:8" ht="15.75" thickBot="1">
      <c r="B23" s="50" t="s">
        <v>296</v>
      </c>
      <c r="F23" s="122">
        <f>F14+F22</f>
        <v>80741</v>
      </c>
      <c r="G23" s="19"/>
      <c r="H23" s="122">
        <f>H14+H22</f>
        <v>22807</v>
      </c>
    </row>
    <row r="24" spans="6:8" ht="15">
      <c r="F24" s="19"/>
      <c r="G24" s="19"/>
      <c r="H24" s="19"/>
    </row>
    <row r="25" spans="2:8" ht="15">
      <c r="B25" s="50" t="s">
        <v>297</v>
      </c>
      <c r="F25" s="19"/>
      <c r="G25" s="19"/>
      <c r="H25" s="19"/>
    </row>
    <row r="26" spans="2:8" ht="15">
      <c r="B26" s="50" t="s">
        <v>298</v>
      </c>
      <c r="F26" s="19"/>
      <c r="G26" s="19"/>
      <c r="H26" s="19"/>
    </row>
    <row r="27" spans="2:8" ht="15">
      <c r="B27" s="1" t="s">
        <v>12</v>
      </c>
      <c r="F27" s="97">
        <v>12196</v>
      </c>
      <c r="G27" s="97"/>
      <c r="H27" s="97">
        <v>378</v>
      </c>
    </row>
    <row r="28" spans="2:8" ht="15">
      <c r="B28" s="1" t="s">
        <v>65</v>
      </c>
      <c r="F28" s="97">
        <v>0</v>
      </c>
      <c r="G28" s="97"/>
      <c r="H28" s="97">
        <v>450</v>
      </c>
    </row>
    <row r="29" spans="2:8" ht="15">
      <c r="B29" s="1" t="s">
        <v>299</v>
      </c>
      <c r="F29" s="97">
        <v>4904</v>
      </c>
      <c r="G29" s="97"/>
      <c r="H29" s="97">
        <v>4050</v>
      </c>
    </row>
    <row r="30" spans="2:8" ht="15">
      <c r="B30" s="1" t="s">
        <v>300</v>
      </c>
      <c r="F30" s="97">
        <v>-107</v>
      </c>
      <c r="G30" s="97"/>
      <c r="H30" s="97">
        <v>2444</v>
      </c>
    </row>
    <row r="31" spans="2:10" ht="15">
      <c r="B31" s="1" t="s">
        <v>330</v>
      </c>
      <c r="F31" s="19">
        <v>19059</v>
      </c>
      <c r="G31" s="19"/>
      <c r="H31" s="19">
        <v>5997</v>
      </c>
      <c r="I31" s="6"/>
      <c r="J31" s="13"/>
    </row>
    <row r="32" spans="6:8" ht="15">
      <c r="F32" s="123">
        <f>SUM(F27:F31)</f>
        <v>36052</v>
      </c>
      <c r="G32" s="19"/>
      <c r="H32" s="123">
        <f>SUM(H27:H31)</f>
        <v>13319</v>
      </c>
    </row>
    <row r="33" spans="2:8" ht="15">
      <c r="B33" s="1" t="s">
        <v>301</v>
      </c>
      <c r="F33" s="19">
        <v>0</v>
      </c>
      <c r="G33" s="19"/>
      <c r="H33" s="19">
        <v>0</v>
      </c>
    </row>
    <row r="34" spans="2:8" ht="15">
      <c r="B34" s="50"/>
      <c r="F34" s="35">
        <f>SUM(F32:F33)</f>
        <v>36052</v>
      </c>
      <c r="G34" s="19"/>
      <c r="H34" s="35">
        <f>SUM(H32:H33)</f>
        <v>13319</v>
      </c>
    </row>
    <row r="35" spans="2:8" ht="15">
      <c r="B35" s="50"/>
      <c r="F35" s="19"/>
      <c r="G35" s="19"/>
      <c r="H35" s="19"/>
    </row>
    <row r="36" spans="2:8" ht="15">
      <c r="B36" s="50" t="s">
        <v>303</v>
      </c>
      <c r="F36" s="19"/>
      <c r="G36" s="19"/>
      <c r="H36" s="19"/>
    </row>
    <row r="37" spans="2:8" ht="15">
      <c r="B37" s="1" t="s">
        <v>302</v>
      </c>
      <c r="F37" s="112">
        <v>1387</v>
      </c>
      <c r="G37" s="19"/>
      <c r="H37" s="112">
        <v>592</v>
      </c>
    </row>
    <row r="38" spans="2:8" ht="15">
      <c r="B38" s="50"/>
      <c r="F38" s="19"/>
      <c r="G38" s="19"/>
      <c r="H38" s="19"/>
    </row>
    <row r="39" spans="2:8" ht="15">
      <c r="B39" s="50" t="s">
        <v>13</v>
      </c>
      <c r="F39" s="19"/>
      <c r="G39" s="19"/>
      <c r="H39" s="19"/>
    </row>
    <row r="40" spans="2:8" ht="15">
      <c r="B40" s="1" t="s">
        <v>61</v>
      </c>
      <c r="E40" s="116"/>
      <c r="F40" s="19">
        <v>39970</v>
      </c>
      <c r="G40" s="19"/>
      <c r="H40" s="19">
        <v>6538</v>
      </c>
    </row>
    <row r="41" spans="2:8" ht="15">
      <c r="B41" s="1" t="s">
        <v>62</v>
      </c>
      <c r="E41" s="116"/>
      <c r="F41" s="19">
        <v>3242</v>
      </c>
      <c r="G41" s="19"/>
      <c r="H41" s="19">
        <v>833</v>
      </c>
    </row>
    <row r="42" spans="2:8" ht="15">
      <c r="B42" s="1" t="s">
        <v>63</v>
      </c>
      <c r="F42" s="19">
        <v>59</v>
      </c>
      <c r="G42" s="19"/>
      <c r="H42" s="19">
        <v>202</v>
      </c>
    </row>
    <row r="43" spans="2:8" ht="15">
      <c r="B43" s="1" t="s">
        <v>337</v>
      </c>
      <c r="E43" s="116"/>
      <c r="F43" s="19">
        <v>31</v>
      </c>
      <c r="G43" s="19"/>
      <c r="H43" s="19">
        <v>1323</v>
      </c>
    </row>
    <row r="44" spans="6:8" ht="15">
      <c r="F44" s="35">
        <f>SUM(F40:F43)</f>
        <v>43302</v>
      </c>
      <c r="G44" s="19"/>
      <c r="H44" s="35">
        <f>SUM(H40:H43)</f>
        <v>8896</v>
      </c>
    </row>
    <row r="45" spans="6:8" ht="15">
      <c r="F45" s="19"/>
      <c r="G45" s="19"/>
      <c r="H45" s="19"/>
    </row>
    <row r="46" spans="2:8" ht="15">
      <c r="B46" s="50" t="s">
        <v>304</v>
      </c>
      <c r="F46" s="112">
        <f>F37+F44</f>
        <v>44689</v>
      </c>
      <c r="G46" s="19"/>
      <c r="H46" s="112">
        <f>H37+H44</f>
        <v>9488</v>
      </c>
    </row>
    <row r="47" spans="2:8" ht="15.75" thickBot="1">
      <c r="B47" s="50" t="s">
        <v>305</v>
      </c>
      <c r="F47" s="124">
        <f>F34+F46</f>
        <v>80741</v>
      </c>
      <c r="G47" s="19"/>
      <c r="H47" s="124">
        <f>H34+H46</f>
        <v>22807</v>
      </c>
    </row>
    <row r="48" spans="6:8" ht="15">
      <c r="F48" s="19"/>
      <c r="G48" s="19"/>
      <c r="H48" s="19"/>
    </row>
    <row r="49" spans="2:8" ht="15">
      <c r="B49" s="1" t="s">
        <v>341</v>
      </c>
      <c r="F49" s="125">
        <v>0.3</v>
      </c>
      <c r="G49" s="19"/>
      <c r="H49" s="125">
        <v>3.4</v>
      </c>
    </row>
    <row r="50" spans="6:8" ht="15">
      <c r="F50" s="19"/>
      <c r="G50" s="19"/>
      <c r="H50" s="19"/>
    </row>
    <row r="51" spans="6:8" ht="15">
      <c r="F51" s="19"/>
      <c r="G51" s="19"/>
      <c r="H51" s="19"/>
    </row>
    <row r="52" spans="6:8" ht="15">
      <c r="F52" s="97"/>
      <c r="G52" s="97"/>
      <c r="H52" s="97"/>
    </row>
    <row r="53" ht="15">
      <c r="B53" s="16"/>
    </row>
    <row r="54" spans="2:11" ht="12.75">
      <c r="B54" s="1" t="s">
        <v>292</v>
      </c>
      <c r="C54" s="1"/>
      <c r="D54" s="1"/>
      <c r="E54" s="1"/>
      <c r="K54" s="1"/>
    </row>
    <row r="55" spans="2:11" ht="12.75">
      <c r="B55" s="1" t="s">
        <v>293</v>
      </c>
      <c r="C55" s="1"/>
      <c r="D55" s="1"/>
      <c r="E55" s="1"/>
      <c r="K55" s="1"/>
    </row>
    <row r="56" spans="2:11" ht="12.75">
      <c r="B56" s="1" t="s">
        <v>294</v>
      </c>
      <c r="C56" s="1"/>
      <c r="D56" s="1"/>
      <c r="E56" s="1"/>
      <c r="K56" s="1"/>
    </row>
    <row r="57" spans="3:11" ht="12.75">
      <c r="C57" s="1"/>
      <c r="D57" s="1"/>
      <c r="E57" s="1"/>
      <c r="K57" s="1"/>
    </row>
    <row r="58" spans="2:11" ht="12.75">
      <c r="B58" s="159" t="s">
        <v>335</v>
      </c>
      <c r="C58" s="160"/>
      <c r="D58" s="160"/>
      <c r="E58" s="160"/>
      <c r="F58" s="160"/>
      <c r="G58" s="160"/>
      <c r="H58" s="160"/>
      <c r="I58" s="160"/>
      <c r="J58" s="160"/>
      <c r="K58" s="1"/>
    </row>
    <row r="59" spans="2:11" ht="12.75">
      <c r="B59" s="160"/>
      <c r="C59" s="160"/>
      <c r="D59" s="160"/>
      <c r="E59" s="160"/>
      <c r="F59" s="160"/>
      <c r="G59" s="160"/>
      <c r="H59" s="160"/>
      <c r="I59" s="160"/>
      <c r="J59" s="160"/>
      <c r="K59" s="1"/>
    </row>
    <row r="60" spans="2:11" ht="12.75">
      <c r="B60" s="160"/>
      <c r="C60" s="160"/>
      <c r="D60" s="160"/>
      <c r="E60" s="160"/>
      <c r="F60" s="160"/>
      <c r="G60" s="160"/>
      <c r="H60" s="160"/>
      <c r="I60" s="160"/>
      <c r="J60" s="160"/>
      <c r="K60" s="1"/>
    </row>
    <row r="61" spans="3:11" ht="12.75">
      <c r="C61" s="1"/>
      <c r="D61" s="1"/>
      <c r="E61" s="1"/>
      <c r="K61" s="1"/>
    </row>
    <row r="62" spans="3:11" ht="12.75">
      <c r="C62" s="1"/>
      <c r="D62" s="1"/>
      <c r="E62" s="1"/>
      <c r="K62" s="1"/>
    </row>
    <row r="63" spans="3:5" ht="12.75">
      <c r="C63" s="1"/>
      <c r="D63" s="1"/>
      <c r="E63" s="1"/>
    </row>
    <row r="64" spans="3:5" ht="12.75">
      <c r="C64" s="1"/>
      <c r="D64" s="1"/>
      <c r="E64" s="1"/>
    </row>
    <row r="65" spans="3:5" ht="12.75">
      <c r="C65" s="1"/>
      <c r="D65" s="1"/>
      <c r="E65" s="1"/>
    </row>
    <row r="66" spans="3:5" ht="12.75">
      <c r="C66" s="1"/>
      <c r="D66" s="1"/>
      <c r="E66" s="1"/>
    </row>
    <row r="67" spans="3:5" ht="12.75">
      <c r="C67" s="1"/>
      <c r="D67" s="1"/>
      <c r="E67" s="1"/>
    </row>
    <row r="68" spans="3:5" ht="12.75">
      <c r="C68" s="1"/>
      <c r="D68" s="1"/>
      <c r="E68" s="1"/>
    </row>
    <row r="69" spans="3:5" ht="12.75">
      <c r="C69" s="1"/>
      <c r="D69" s="1"/>
      <c r="E69" s="1"/>
    </row>
    <row r="70" spans="3:5" ht="12.75">
      <c r="C70" s="1"/>
      <c r="D70" s="1"/>
      <c r="E70" s="1"/>
    </row>
    <row r="71" spans="3:5" ht="12.75">
      <c r="C71" s="1"/>
      <c r="D71" s="1"/>
      <c r="E71" s="1"/>
    </row>
    <row r="72" spans="3:5" ht="12.75">
      <c r="C72" s="1"/>
      <c r="D72" s="1"/>
      <c r="E72" s="1"/>
    </row>
    <row r="73" spans="3:5" ht="12.75">
      <c r="C73" s="1"/>
      <c r="D73" s="1"/>
      <c r="E73" s="1"/>
    </row>
    <row r="74" spans="3:5" ht="12.75">
      <c r="C74" s="1"/>
      <c r="D74" s="1"/>
      <c r="E74" s="1"/>
    </row>
    <row r="75" spans="3:5" ht="12.75">
      <c r="C75" s="1"/>
      <c r="D75" s="1"/>
      <c r="E75" s="1"/>
    </row>
    <row r="76" spans="3:5" ht="12.75">
      <c r="C76" s="1"/>
      <c r="D76" s="1"/>
      <c r="E76" s="1"/>
    </row>
    <row r="77" spans="3:5" ht="12.75">
      <c r="C77" s="1"/>
      <c r="D77" s="1"/>
      <c r="E77" s="1"/>
    </row>
    <row r="78" spans="3:5" ht="12.75">
      <c r="C78" s="1"/>
      <c r="D78" s="1"/>
      <c r="E78" s="1"/>
    </row>
    <row r="79" spans="3:5" ht="12.75">
      <c r="C79" s="1"/>
      <c r="D79" s="1"/>
      <c r="E79" s="1"/>
    </row>
    <row r="80" spans="3:5" ht="12.75">
      <c r="C80" s="1"/>
      <c r="D80" s="1"/>
      <c r="E80" s="1"/>
    </row>
    <row r="81" spans="3:5" ht="12.75">
      <c r="C81" s="1"/>
      <c r="D81" s="1"/>
      <c r="E81" s="1"/>
    </row>
    <row r="82" spans="3:5" ht="12.75">
      <c r="C82" s="1"/>
      <c r="D82" s="1"/>
      <c r="E82" s="1"/>
    </row>
    <row r="83" spans="3:5" ht="12.75">
      <c r="C83" s="1"/>
      <c r="D83" s="1"/>
      <c r="E83" s="1"/>
    </row>
    <row r="84" spans="3:5" ht="12.75">
      <c r="C84" s="1"/>
      <c r="D84" s="1"/>
      <c r="E84" s="1"/>
    </row>
    <row r="85" spans="3:5" ht="12.75">
      <c r="C85" s="1"/>
      <c r="D85" s="1"/>
      <c r="E85" s="1"/>
    </row>
    <row r="86" spans="3:5" ht="12.75">
      <c r="C86" s="1"/>
      <c r="D86" s="1"/>
      <c r="E86" s="1"/>
    </row>
    <row r="87" spans="3:5" ht="12.75">
      <c r="C87" s="1"/>
      <c r="D87" s="1"/>
      <c r="E87" s="1"/>
    </row>
    <row r="88" spans="3:5" ht="12.75">
      <c r="C88" s="1"/>
      <c r="D88" s="1"/>
      <c r="E88" s="1"/>
    </row>
    <row r="89" spans="3:5" ht="12.75">
      <c r="C89" s="1"/>
      <c r="D89" s="1"/>
      <c r="E89" s="1"/>
    </row>
    <row r="90" spans="3:5" ht="12.75">
      <c r="C90" s="1"/>
      <c r="D90" s="1"/>
      <c r="E90" s="1"/>
    </row>
    <row r="91" spans="3:5" ht="12.75">
      <c r="C91" s="1"/>
      <c r="D91" s="1"/>
      <c r="E91" s="43"/>
    </row>
  </sheetData>
  <sheetProtection selectLockedCells="1" selectUnlockedCells="1"/>
  <mergeCells count="1">
    <mergeCell ref="B58:J60"/>
  </mergeCells>
  <printOptions horizontalCentered="1"/>
  <pageMargins left="0.37" right="0.22" top="0.67" bottom="0.79" header="0.17" footer="0.26"/>
  <pageSetup fitToHeight="1" fitToWidth="1" horizontalDpi="600" verticalDpi="600" orientation="portrait" paperSize="9" scale="67" r:id="rId1"/>
</worksheet>
</file>

<file path=xl/worksheets/sheet2.xml><?xml version="1.0" encoding="utf-8"?>
<worksheet xmlns="http://schemas.openxmlformats.org/spreadsheetml/2006/main" xmlns:r="http://schemas.openxmlformats.org/officeDocument/2006/relationships">
  <sheetPr>
    <tabColor indexed="42"/>
    <pageSetUpPr fitToPage="1"/>
  </sheetPr>
  <dimension ref="C1:S72"/>
  <sheetViews>
    <sheetView showGridLines="0" showZeros="0" view="pageBreakPreview" zoomScaleSheetLayoutView="100" workbookViewId="0" topLeftCell="A16">
      <selection activeCell="A16" sqref="A1:IV16384"/>
    </sheetView>
  </sheetViews>
  <sheetFormatPr defaultColWidth="9.00390625" defaultRowHeight="14.25"/>
  <cols>
    <col min="1" max="1" width="2.375" style="1" customWidth="1"/>
    <col min="2" max="2" width="2.125" style="1" customWidth="1"/>
    <col min="3" max="3" width="31.375" style="1" customWidth="1"/>
    <col min="4" max="5" width="3.125" style="1" customWidth="1"/>
    <col min="6" max="6" width="10.00390625" style="9" customWidth="1"/>
    <col min="7" max="7" width="2.375" style="9" customWidth="1"/>
    <col min="8" max="8" width="12.75390625" style="9" customWidth="1"/>
    <col min="9" max="9" width="6.625" style="9" customWidth="1"/>
    <col min="10" max="10" width="10.25390625" style="1" customWidth="1"/>
    <col min="11" max="11" width="3.75390625" style="1" customWidth="1"/>
    <col min="12" max="12" width="13.75390625" style="1" customWidth="1"/>
    <col min="13" max="13" width="10.375" style="1" customWidth="1"/>
    <col min="14" max="14" width="9.00390625" style="27" customWidth="1"/>
    <col min="15" max="16384" width="9.00390625" style="1" customWidth="1"/>
  </cols>
  <sheetData>
    <row r="1" spans="3:9" ht="15.75">
      <c r="C1" s="46" t="s">
        <v>57</v>
      </c>
      <c r="D1" s="127"/>
      <c r="E1" s="127"/>
      <c r="F1" s="45"/>
      <c r="G1" s="45"/>
      <c r="H1" s="12"/>
      <c r="I1" s="12"/>
    </row>
    <row r="2" spans="3:9" ht="12.75" customHeight="1">
      <c r="C2" s="46" t="s">
        <v>18</v>
      </c>
      <c r="D2" s="127"/>
      <c r="E2" s="127"/>
      <c r="F2" s="45"/>
      <c r="G2" s="45"/>
      <c r="H2" s="12"/>
      <c r="I2" s="12"/>
    </row>
    <row r="3" spans="3:9" ht="12" customHeight="1">
      <c r="C3" s="46" t="s">
        <v>19</v>
      </c>
      <c r="D3" s="127"/>
      <c r="E3" s="127"/>
      <c r="F3" s="45"/>
      <c r="G3" s="45"/>
      <c r="H3" s="12"/>
      <c r="I3" s="12"/>
    </row>
    <row r="4" spans="4:9" ht="12" customHeight="1">
      <c r="D4" s="127"/>
      <c r="E4" s="127"/>
      <c r="F4" s="45"/>
      <c r="G4" s="45"/>
      <c r="H4" s="12"/>
      <c r="I4" s="12"/>
    </row>
    <row r="5" spans="3:9" ht="12" customHeight="1">
      <c r="C5" s="46" t="s">
        <v>306</v>
      </c>
      <c r="D5" s="127"/>
      <c r="E5" s="127"/>
      <c r="F5" s="45"/>
      <c r="G5" s="45"/>
      <c r="H5" s="12"/>
      <c r="I5" s="12"/>
    </row>
    <row r="6" spans="3:9" ht="12" customHeight="1">
      <c r="C6" s="46"/>
      <c r="D6" s="127"/>
      <c r="E6" s="127"/>
      <c r="F6" s="45"/>
      <c r="G6" s="45"/>
      <c r="H6" s="12"/>
      <c r="I6" s="12"/>
    </row>
    <row r="7" spans="6:12" ht="12.75" customHeight="1">
      <c r="F7" s="163" t="s">
        <v>268</v>
      </c>
      <c r="G7" s="164"/>
      <c r="H7" s="164"/>
      <c r="J7" s="163" t="s">
        <v>30</v>
      </c>
      <c r="K7" s="164"/>
      <c r="L7" s="164"/>
    </row>
    <row r="8" spans="6:13" ht="3.75" customHeight="1">
      <c r="F8" s="164"/>
      <c r="G8" s="164"/>
      <c r="H8" s="164"/>
      <c r="I8" s="128"/>
      <c r="J8" s="164"/>
      <c r="K8" s="164"/>
      <c r="L8" s="164"/>
      <c r="M8" s="128"/>
    </row>
    <row r="9" spans="6:13" ht="60" customHeight="1">
      <c r="F9" s="129" t="s">
        <v>269</v>
      </c>
      <c r="G9" s="130"/>
      <c r="H9" s="129" t="s">
        <v>270</v>
      </c>
      <c r="I9" s="131"/>
      <c r="J9" s="129" t="s">
        <v>55</v>
      </c>
      <c r="K9" s="130"/>
      <c r="L9" s="129" t="s">
        <v>332</v>
      </c>
      <c r="M9" s="131"/>
    </row>
    <row r="10" spans="6:13" ht="12.75">
      <c r="F10" s="15" t="s">
        <v>153</v>
      </c>
      <c r="G10" s="132"/>
      <c r="H10" s="15" t="s">
        <v>43</v>
      </c>
      <c r="I10" s="133"/>
      <c r="J10" s="15" t="s">
        <v>153</v>
      </c>
      <c r="K10" s="132"/>
      <c r="L10" s="15" t="s">
        <v>43</v>
      </c>
      <c r="M10" s="133"/>
    </row>
    <row r="11" spans="6:13" ht="12.75">
      <c r="F11" s="28" t="s">
        <v>10</v>
      </c>
      <c r="G11" s="28"/>
      <c r="H11" s="28" t="s">
        <v>10</v>
      </c>
      <c r="I11" s="28"/>
      <c r="J11" s="28" t="s">
        <v>10</v>
      </c>
      <c r="K11" s="28"/>
      <c r="L11" s="28" t="s">
        <v>10</v>
      </c>
      <c r="M11" s="28"/>
    </row>
    <row r="12" spans="6:11" ht="12.75">
      <c r="F12" s="28"/>
      <c r="G12" s="28"/>
      <c r="H12" s="1"/>
      <c r="I12" s="1"/>
      <c r="J12" s="28"/>
      <c r="K12" s="28"/>
    </row>
    <row r="13" spans="3:19" ht="12.75">
      <c r="C13" s="1" t="s">
        <v>22</v>
      </c>
      <c r="F13" s="5">
        <v>17921</v>
      </c>
      <c r="G13" s="5"/>
      <c r="H13" s="5">
        <v>8622</v>
      </c>
      <c r="I13" s="11"/>
      <c r="J13" s="5">
        <v>46336</v>
      </c>
      <c r="K13" s="5"/>
      <c r="L13" s="5">
        <v>20324</v>
      </c>
      <c r="M13" s="8"/>
      <c r="N13" s="134"/>
      <c r="Q13" s="14"/>
      <c r="R13" s="14"/>
      <c r="S13" s="14"/>
    </row>
    <row r="14" spans="6:19" ht="12.75">
      <c r="F14" s="1"/>
      <c r="G14" s="5"/>
      <c r="H14" s="135"/>
      <c r="I14" s="11"/>
      <c r="K14" s="5"/>
      <c r="L14" s="135"/>
      <c r="M14" s="8"/>
      <c r="N14" s="136"/>
      <c r="O14" s="137"/>
      <c r="P14" s="137"/>
      <c r="Q14" s="13"/>
      <c r="R14" s="13"/>
      <c r="S14" s="13"/>
    </row>
    <row r="15" spans="3:19" ht="12.75">
      <c r="C15" s="1" t="s">
        <v>67</v>
      </c>
      <c r="F15" s="5">
        <v>-11150</v>
      </c>
      <c r="G15" s="5"/>
      <c r="H15" s="5">
        <v>-1605</v>
      </c>
      <c r="I15" s="11"/>
      <c r="J15" s="5">
        <v>-26474</v>
      </c>
      <c r="K15" s="5"/>
      <c r="L15" s="5">
        <v>-7076</v>
      </c>
      <c r="M15" s="8"/>
      <c r="N15" s="136"/>
      <c r="O15" s="137"/>
      <c r="P15" s="137"/>
      <c r="Q15" s="13"/>
      <c r="R15" s="13"/>
      <c r="S15" s="13"/>
    </row>
    <row r="16" spans="6:19" ht="12.75">
      <c r="F16" s="5"/>
      <c r="G16" s="5"/>
      <c r="H16" s="135"/>
      <c r="I16" s="11"/>
      <c r="J16" s="5"/>
      <c r="K16" s="5"/>
      <c r="L16" s="135"/>
      <c r="M16" s="8"/>
      <c r="N16" s="136"/>
      <c r="O16" s="137"/>
      <c r="P16" s="137"/>
      <c r="Q16" s="13"/>
      <c r="R16" s="13"/>
      <c r="S16" s="13"/>
    </row>
    <row r="17" spans="3:19" ht="12.75">
      <c r="C17" s="1" t="s">
        <v>31</v>
      </c>
      <c r="F17" s="20">
        <v>70</v>
      </c>
      <c r="G17" s="11"/>
      <c r="H17" s="20">
        <v>4</v>
      </c>
      <c r="I17" s="11"/>
      <c r="J17" s="20">
        <v>127</v>
      </c>
      <c r="K17" s="11"/>
      <c r="L17" s="20">
        <v>12</v>
      </c>
      <c r="M17" s="6"/>
      <c r="N17" s="136"/>
      <c r="O17" s="137"/>
      <c r="P17" s="137"/>
      <c r="Q17" s="13"/>
      <c r="R17" s="13"/>
      <c r="S17" s="13"/>
    </row>
    <row r="18" spans="6:19" ht="12.75">
      <c r="F18" s="5"/>
      <c r="G18" s="5"/>
      <c r="H18" s="135"/>
      <c r="I18" s="11"/>
      <c r="J18" s="5"/>
      <c r="K18" s="5"/>
      <c r="L18" s="135"/>
      <c r="M18" s="14"/>
      <c r="N18" s="136"/>
      <c r="O18" s="137"/>
      <c r="P18" s="137"/>
      <c r="Q18" s="13"/>
      <c r="R18" s="13"/>
      <c r="S18" s="13"/>
    </row>
    <row r="19" spans="3:19" ht="12.75">
      <c r="C19" s="1" t="s">
        <v>32</v>
      </c>
      <c r="F19" s="5">
        <f>SUM(F13:F17)</f>
        <v>6841</v>
      </c>
      <c r="G19" s="5"/>
      <c r="H19" s="5">
        <f>SUM(H13:H17)</f>
        <v>7021</v>
      </c>
      <c r="I19" s="11"/>
      <c r="J19" s="5">
        <f>SUM(J13:J17)</f>
        <v>19989</v>
      </c>
      <c r="K19" s="5"/>
      <c r="L19" s="5">
        <f>SUM(L13:L17)</f>
        <v>13260</v>
      </c>
      <c r="M19" s="138"/>
      <c r="N19" s="13"/>
      <c r="O19" s="137"/>
      <c r="P19" s="137"/>
      <c r="Q19" s="13"/>
      <c r="R19" s="13"/>
      <c r="S19" s="13"/>
    </row>
    <row r="20" spans="6:19" ht="12.75">
      <c r="F20" s="5"/>
      <c r="G20" s="5"/>
      <c r="H20" s="135"/>
      <c r="I20" s="11"/>
      <c r="J20" s="5"/>
      <c r="K20" s="5"/>
      <c r="L20" s="135"/>
      <c r="M20" s="14"/>
      <c r="N20" s="136"/>
      <c r="O20" s="137"/>
      <c r="P20" s="137"/>
      <c r="Q20" s="13"/>
      <c r="R20" s="13"/>
      <c r="S20" s="13"/>
    </row>
    <row r="21" spans="3:19" ht="12.75">
      <c r="C21" s="1" t="s">
        <v>68</v>
      </c>
      <c r="F21" s="11">
        <v>-2438</v>
      </c>
      <c r="G21" s="11"/>
      <c r="H21" s="11">
        <v>-1817</v>
      </c>
      <c r="I21" s="11"/>
      <c r="J21" s="11">
        <v>-7357</v>
      </c>
      <c r="K21" s="11"/>
      <c r="L21" s="11">
        <v>-3781</v>
      </c>
      <c r="M21" s="13"/>
      <c r="N21" s="136"/>
      <c r="O21" s="137"/>
      <c r="P21" s="137"/>
      <c r="Q21" s="13"/>
      <c r="R21" s="13"/>
      <c r="S21" s="13"/>
    </row>
    <row r="22" spans="6:19" ht="12.75">
      <c r="F22" s="11"/>
      <c r="G22" s="11"/>
      <c r="H22" s="11"/>
      <c r="I22" s="11"/>
      <c r="J22" s="11"/>
      <c r="K22" s="11"/>
      <c r="L22" s="11"/>
      <c r="M22" s="13"/>
      <c r="N22" s="136"/>
      <c r="O22" s="137"/>
      <c r="P22" s="137"/>
      <c r="Q22" s="13"/>
      <c r="R22" s="13"/>
      <c r="S22" s="13"/>
    </row>
    <row r="23" spans="3:19" ht="12.75">
      <c r="C23" s="1" t="s">
        <v>69</v>
      </c>
      <c r="F23" s="11">
        <v>-381</v>
      </c>
      <c r="G23" s="11"/>
      <c r="H23" s="11">
        <v>-2483</v>
      </c>
      <c r="I23" s="11"/>
      <c r="J23" s="11">
        <v>-1982</v>
      </c>
      <c r="K23" s="11"/>
      <c r="L23" s="11">
        <v>-3325</v>
      </c>
      <c r="M23" s="13"/>
      <c r="N23" s="136"/>
      <c r="O23" s="137"/>
      <c r="P23" s="137"/>
      <c r="Q23" s="13"/>
      <c r="R23" s="13"/>
      <c r="S23" s="13"/>
    </row>
    <row r="24" spans="6:19" ht="12.75">
      <c r="F24" s="11"/>
      <c r="G24" s="11"/>
      <c r="H24" s="139"/>
      <c r="I24" s="11"/>
      <c r="J24" s="11"/>
      <c r="K24" s="11"/>
      <c r="L24" s="139"/>
      <c r="M24" s="13"/>
      <c r="N24" s="136"/>
      <c r="O24" s="43"/>
      <c r="P24" s="43"/>
      <c r="Q24" s="43"/>
      <c r="R24" s="43"/>
      <c r="S24" s="43"/>
    </row>
    <row r="25" spans="3:19" ht="12.75">
      <c r="C25" s="1" t="s">
        <v>33</v>
      </c>
      <c r="F25" s="20">
        <v>-7</v>
      </c>
      <c r="G25" s="11"/>
      <c r="H25" s="20">
        <v>-60</v>
      </c>
      <c r="I25" s="11"/>
      <c r="J25" s="20">
        <v>-119</v>
      </c>
      <c r="K25" s="11"/>
      <c r="L25" s="20">
        <v>-157</v>
      </c>
      <c r="M25" s="13"/>
      <c r="N25" s="136"/>
      <c r="O25" s="43"/>
      <c r="P25" s="43"/>
      <c r="Q25" s="43"/>
      <c r="R25" s="43"/>
      <c r="S25" s="13"/>
    </row>
    <row r="26" spans="6:14" ht="12.75">
      <c r="F26" s="11"/>
      <c r="G26" s="11"/>
      <c r="H26" s="139"/>
      <c r="I26" s="11"/>
      <c r="J26" s="11"/>
      <c r="K26" s="11"/>
      <c r="L26" s="139"/>
      <c r="M26" s="13"/>
      <c r="N26" s="140"/>
    </row>
    <row r="27" spans="3:14" ht="12.75">
      <c r="C27" s="1" t="s">
        <v>279</v>
      </c>
      <c r="F27" s="5">
        <f>SUM(F18:F25)</f>
        <v>4015</v>
      </c>
      <c r="G27" s="5"/>
      <c r="H27" s="5">
        <f>SUM(H18:H25)</f>
        <v>2661</v>
      </c>
      <c r="I27" s="11"/>
      <c r="J27" s="5">
        <f>SUM(J18:J25)</f>
        <v>10531</v>
      </c>
      <c r="K27" s="5"/>
      <c r="L27" s="5">
        <f>SUM(L18:L25)</f>
        <v>5997</v>
      </c>
      <c r="M27" s="138"/>
      <c r="N27" s="140"/>
    </row>
    <row r="28" spans="6:14" ht="12.75">
      <c r="F28" s="5"/>
      <c r="G28" s="5"/>
      <c r="H28" s="5"/>
      <c r="I28" s="11"/>
      <c r="J28" s="5"/>
      <c r="K28" s="5"/>
      <c r="L28" s="5"/>
      <c r="M28" s="138"/>
      <c r="N28" s="140"/>
    </row>
    <row r="29" spans="3:14" ht="12.75">
      <c r="C29" s="1" t="s">
        <v>280</v>
      </c>
      <c r="F29" s="14">
        <v>0</v>
      </c>
      <c r="G29" s="5"/>
      <c r="H29" s="14">
        <v>0</v>
      </c>
      <c r="I29" s="11"/>
      <c r="J29" s="14">
        <v>0</v>
      </c>
      <c r="K29" s="5"/>
      <c r="L29" s="14">
        <v>0</v>
      </c>
      <c r="M29" s="138"/>
      <c r="N29" s="140"/>
    </row>
    <row r="30" spans="6:14" ht="12.75">
      <c r="F30" s="20"/>
      <c r="G30" s="5"/>
      <c r="H30" s="20"/>
      <c r="I30" s="11"/>
      <c r="J30" s="20"/>
      <c r="K30" s="5"/>
      <c r="L30" s="20"/>
      <c r="M30" s="138"/>
      <c r="N30" s="140"/>
    </row>
    <row r="31" spans="3:14" ht="12.75">
      <c r="C31" s="1" t="s">
        <v>281</v>
      </c>
      <c r="F31" s="5"/>
      <c r="G31" s="5"/>
      <c r="H31" s="5"/>
      <c r="I31" s="11"/>
      <c r="J31" s="5"/>
      <c r="K31" s="5"/>
      <c r="L31" s="5"/>
      <c r="M31" s="138"/>
      <c r="N31" s="140"/>
    </row>
    <row r="32" spans="6:14" ht="12.75">
      <c r="F32" s="5">
        <f>SUM(F26:F30)</f>
        <v>4015</v>
      </c>
      <c r="G32" s="5"/>
      <c r="H32" s="5">
        <f>SUM(H26:H30)</f>
        <v>2661</v>
      </c>
      <c r="I32" s="11"/>
      <c r="J32" s="5">
        <f>SUM(J26:J30)</f>
        <v>10531</v>
      </c>
      <c r="K32" s="5"/>
      <c r="L32" s="5">
        <f>SUM(L26:L30)</f>
        <v>5997</v>
      </c>
      <c r="M32" s="138"/>
      <c r="N32" s="140"/>
    </row>
    <row r="33" spans="6:14" ht="13.5" thickBot="1">
      <c r="F33" s="17"/>
      <c r="G33" s="5"/>
      <c r="H33" s="17"/>
      <c r="I33" s="101"/>
      <c r="J33" s="17"/>
      <c r="K33" s="5"/>
      <c r="L33" s="17"/>
      <c r="N33" s="140"/>
    </row>
    <row r="34" spans="6:14" ht="13.5" thickTop="1">
      <c r="F34" s="11"/>
      <c r="G34" s="5"/>
      <c r="H34" s="11"/>
      <c r="I34" s="101"/>
      <c r="J34" s="11"/>
      <c r="K34" s="5"/>
      <c r="L34" s="11"/>
      <c r="N34" s="140"/>
    </row>
    <row r="35" spans="6:14" ht="12.75">
      <c r="F35" s="11"/>
      <c r="G35" s="5"/>
      <c r="H35" s="11"/>
      <c r="I35" s="101"/>
      <c r="J35" s="11"/>
      <c r="K35" s="5"/>
      <c r="L35" s="11"/>
      <c r="N35" s="140"/>
    </row>
    <row r="36" spans="3:14" ht="12.75">
      <c r="C36" s="1" t="s">
        <v>282</v>
      </c>
      <c r="F36" s="30"/>
      <c r="G36" s="31"/>
      <c r="H36" s="30"/>
      <c r="I36" s="31"/>
      <c r="J36" s="30"/>
      <c r="K36" s="31"/>
      <c r="L36" s="29"/>
      <c r="M36" s="9"/>
      <c r="N36" s="1"/>
    </row>
    <row r="37" spans="6:14" ht="12.75">
      <c r="F37" s="30"/>
      <c r="G37" s="31"/>
      <c r="H37" s="30"/>
      <c r="I37" s="31"/>
      <c r="J37" s="30"/>
      <c r="K37" s="31"/>
      <c r="L37" s="29"/>
      <c r="M37" s="9"/>
      <c r="N37" s="1"/>
    </row>
    <row r="38" spans="3:18" ht="12.75">
      <c r="C38" s="1" t="s">
        <v>283</v>
      </c>
      <c r="F38" s="30">
        <v>4015</v>
      </c>
      <c r="G38" s="29"/>
      <c r="H38" s="30">
        <v>2661</v>
      </c>
      <c r="I38" s="29"/>
      <c r="J38" s="30">
        <v>10531</v>
      </c>
      <c r="K38" s="29"/>
      <c r="L38" s="29">
        <v>5997</v>
      </c>
      <c r="M38" s="8"/>
      <c r="N38" s="8"/>
      <c r="O38" s="8"/>
      <c r="P38" s="8"/>
      <c r="Q38" s="8"/>
      <c r="R38" s="8"/>
    </row>
    <row r="39" spans="6:18" ht="12.75">
      <c r="F39" s="30"/>
      <c r="G39" s="29"/>
      <c r="H39" s="30"/>
      <c r="I39" s="29"/>
      <c r="J39" s="30"/>
      <c r="K39" s="29"/>
      <c r="L39" s="29"/>
      <c r="M39" s="8"/>
      <c r="N39" s="8"/>
      <c r="O39" s="8"/>
      <c r="P39" s="8"/>
      <c r="Q39" s="8"/>
      <c r="R39" s="8"/>
    </row>
    <row r="40" spans="3:18" ht="12.75">
      <c r="C40" s="1" t="s">
        <v>284</v>
      </c>
      <c r="F40" s="30" t="s">
        <v>271</v>
      </c>
      <c r="G40" s="30"/>
      <c r="H40" s="30" t="s">
        <v>271</v>
      </c>
      <c r="I40" s="30"/>
      <c r="J40" s="30" t="s">
        <v>271</v>
      </c>
      <c r="K40" s="30"/>
      <c r="L40" s="30" t="s">
        <v>271</v>
      </c>
      <c r="M40" s="8"/>
      <c r="N40" s="8"/>
      <c r="O40" s="8"/>
      <c r="P40" s="8"/>
      <c r="Q40" s="8"/>
      <c r="R40" s="8"/>
    </row>
    <row r="41" spans="6:18" ht="12.75">
      <c r="F41" s="32">
        <f>SUM(F38:F40)</f>
        <v>4015</v>
      </c>
      <c r="G41" s="33"/>
      <c r="H41" s="32">
        <f>SUM(H38:H40)</f>
        <v>2661</v>
      </c>
      <c r="I41" s="33"/>
      <c r="J41" s="32">
        <f>SUM(J38:J40)</f>
        <v>10531</v>
      </c>
      <c r="K41" s="33"/>
      <c r="L41" s="32">
        <f>SUM(L38:L40)</f>
        <v>5997</v>
      </c>
      <c r="M41" s="8"/>
      <c r="N41" s="8"/>
      <c r="O41" s="8"/>
      <c r="P41" s="8"/>
      <c r="Q41" s="8"/>
      <c r="R41" s="8"/>
    </row>
    <row r="42" spans="6:14" ht="12.75">
      <c r="F42" s="11"/>
      <c r="G42" s="5"/>
      <c r="H42" s="11"/>
      <c r="I42" s="101"/>
      <c r="J42" s="11"/>
      <c r="K42" s="5"/>
      <c r="L42" s="11"/>
      <c r="N42" s="140"/>
    </row>
    <row r="43" spans="3:18" ht="15.75">
      <c r="C43" s="43" t="s">
        <v>273</v>
      </c>
      <c r="D43" s="100"/>
      <c r="E43" s="43"/>
      <c r="F43" s="33">
        <v>82032</v>
      </c>
      <c r="G43" s="101"/>
      <c r="H43" s="33">
        <v>3523</v>
      </c>
      <c r="I43" s="69"/>
      <c r="J43" s="33">
        <v>82032</v>
      </c>
      <c r="K43" s="69"/>
      <c r="L43" s="33">
        <v>3523</v>
      </c>
      <c r="M43" s="101"/>
      <c r="N43" s="8"/>
      <c r="O43" s="8"/>
      <c r="P43" s="8"/>
      <c r="Q43" s="8"/>
      <c r="R43" s="8"/>
    </row>
    <row r="44" spans="3:18" ht="15.75">
      <c r="C44" s="102"/>
      <c r="D44" s="100"/>
      <c r="E44" s="43"/>
      <c r="F44" s="103"/>
      <c r="G44" s="101"/>
      <c r="H44" s="103"/>
      <c r="I44" s="101"/>
      <c r="J44" s="103"/>
      <c r="K44" s="101"/>
      <c r="L44" s="104"/>
      <c r="M44" s="101"/>
      <c r="N44" s="8"/>
      <c r="O44" s="8"/>
      <c r="P44" s="8"/>
      <c r="Q44" s="8"/>
      <c r="R44" s="8"/>
    </row>
    <row r="45" spans="3:18" ht="12.75">
      <c r="C45" s="43" t="s">
        <v>274</v>
      </c>
      <c r="D45" s="43"/>
      <c r="E45" s="43"/>
      <c r="F45" s="103">
        <v>4.9</v>
      </c>
      <c r="G45" s="105"/>
      <c r="H45" s="103">
        <v>75.5</v>
      </c>
      <c r="I45" s="105"/>
      <c r="J45" s="103">
        <v>12.8</v>
      </c>
      <c r="K45" s="105"/>
      <c r="L45" s="103">
        <v>170.2</v>
      </c>
      <c r="M45" s="105"/>
      <c r="N45" s="8"/>
      <c r="O45" s="8"/>
      <c r="P45" s="8"/>
      <c r="Q45" s="8"/>
      <c r="R45" s="8"/>
    </row>
    <row r="46" spans="6:14" ht="12.75">
      <c r="F46" s="106"/>
      <c r="G46" s="107"/>
      <c r="H46" s="106"/>
      <c r="I46" s="107"/>
      <c r="J46" s="106"/>
      <c r="K46" s="107"/>
      <c r="L46" s="106"/>
      <c r="M46" s="107"/>
      <c r="N46" s="1"/>
    </row>
    <row r="47" spans="3:14" ht="12.75">
      <c r="C47" s="1" t="s">
        <v>275</v>
      </c>
      <c r="F47" s="106" t="s">
        <v>272</v>
      </c>
      <c r="G47" s="107"/>
      <c r="H47" s="106" t="s">
        <v>272</v>
      </c>
      <c r="I47" s="107"/>
      <c r="J47" s="106" t="s">
        <v>272</v>
      </c>
      <c r="K47" s="107"/>
      <c r="L47" s="106" t="s">
        <v>272</v>
      </c>
      <c r="M47" s="107"/>
      <c r="N47" s="1"/>
    </row>
    <row r="48" spans="6:14" ht="12.75">
      <c r="F48" s="106"/>
      <c r="G48" s="107"/>
      <c r="H48" s="106"/>
      <c r="I48" s="107"/>
      <c r="J48" s="106"/>
      <c r="K48" s="107"/>
      <c r="L48" s="106"/>
      <c r="M48" s="107"/>
      <c r="N48" s="1"/>
    </row>
    <row r="49" spans="3:14" ht="12.75">
      <c r="C49" s="1" t="s">
        <v>276</v>
      </c>
      <c r="F49" s="106" t="s">
        <v>272</v>
      </c>
      <c r="G49" s="107"/>
      <c r="H49" s="106" t="s">
        <v>272</v>
      </c>
      <c r="I49" s="107"/>
      <c r="J49" s="106" t="s">
        <v>272</v>
      </c>
      <c r="K49" s="107"/>
      <c r="L49" s="106" t="s">
        <v>272</v>
      </c>
      <c r="M49" s="107"/>
      <c r="N49" s="1"/>
    </row>
    <row r="50" spans="6:14" ht="12.75">
      <c r="F50" s="106"/>
      <c r="G50" s="107"/>
      <c r="H50" s="106"/>
      <c r="I50" s="107"/>
      <c r="J50" s="106"/>
      <c r="K50" s="107"/>
      <c r="L50" s="106"/>
      <c r="M50" s="107"/>
      <c r="N50" s="1"/>
    </row>
    <row r="51" spans="6:14" ht="12.75">
      <c r="F51" s="106"/>
      <c r="H51" s="106"/>
      <c r="J51" s="106"/>
      <c r="K51" s="9"/>
      <c r="L51" s="108"/>
      <c r="M51" s="9"/>
      <c r="N51" s="1"/>
    </row>
    <row r="52" spans="3:14" ht="12.75">
      <c r="C52" s="50"/>
      <c r="F52" s="106"/>
      <c r="H52" s="106"/>
      <c r="J52" s="106"/>
      <c r="K52" s="9"/>
      <c r="L52" s="108"/>
      <c r="M52" s="9"/>
      <c r="N52" s="1"/>
    </row>
    <row r="53" spans="3:14" ht="12.75">
      <c r="C53" s="50" t="s">
        <v>263</v>
      </c>
      <c r="F53" s="106"/>
      <c r="H53" s="106"/>
      <c r="J53" s="106"/>
      <c r="K53" s="9"/>
      <c r="L53" s="108"/>
      <c r="M53" s="9"/>
      <c r="N53" s="1"/>
    </row>
    <row r="54" spans="3:14" ht="12.75">
      <c r="C54" s="159" t="s">
        <v>277</v>
      </c>
      <c r="D54" s="165"/>
      <c r="E54" s="165"/>
      <c r="F54" s="165"/>
      <c r="G54" s="165"/>
      <c r="H54" s="165"/>
      <c r="I54" s="165"/>
      <c r="J54" s="165"/>
      <c r="K54" s="165"/>
      <c r="L54" s="165"/>
      <c r="M54" s="9"/>
      <c r="N54" s="1"/>
    </row>
    <row r="55" spans="3:14" ht="12.75" customHeight="1">
      <c r="C55" s="165"/>
      <c r="D55" s="165"/>
      <c r="E55" s="165"/>
      <c r="F55" s="165"/>
      <c r="G55" s="165"/>
      <c r="H55" s="165"/>
      <c r="I55" s="165"/>
      <c r="J55" s="165"/>
      <c r="K55" s="165"/>
      <c r="L55" s="165"/>
      <c r="M55" s="9"/>
      <c r="N55" s="1"/>
    </row>
    <row r="56" spans="3:14" ht="15" customHeight="1">
      <c r="C56" s="165"/>
      <c r="D56" s="165"/>
      <c r="E56" s="165"/>
      <c r="F56" s="165"/>
      <c r="G56" s="165"/>
      <c r="H56" s="165"/>
      <c r="I56" s="165"/>
      <c r="J56" s="165"/>
      <c r="K56" s="165"/>
      <c r="L56" s="165"/>
      <c r="N56" s="1"/>
    </row>
    <row r="57" spans="3:14" ht="12.75" customHeight="1">
      <c r="C57" s="109"/>
      <c r="D57" s="109"/>
      <c r="E57" s="109"/>
      <c r="F57" s="109"/>
      <c r="G57" s="109"/>
      <c r="H57" s="109"/>
      <c r="I57" s="109"/>
      <c r="J57" s="109"/>
      <c r="K57" s="109"/>
      <c r="L57" s="109"/>
      <c r="N57" s="1"/>
    </row>
    <row r="58" spans="3:14" ht="12.75" customHeight="1">
      <c r="C58" s="1" t="s">
        <v>265</v>
      </c>
      <c r="N58" s="1"/>
    </row>
    <row r="59" ht="12.75">
      <c r="N59" s="1"/>
    </row>
    <row r="60" spans="3:14" ht="12.75">
      <c r="C60" s="159" t="s">
        <v>331</v>
      </c>
      <c r="D60" s="160"/>
      <c r="E60" s="160"/>
      <c r="F60" s="160"/>
      <c r="G60" s="160"/>
      <c r="H60" s="160"/>
      <c r="I60" s="160"/>
      <c r="J60" s="160"/>
      <c r="K60" s="160"/>
      <c r="L60" s="160"/>
      <c r="N60" s="1"/>
    </row>
    <row r="61" spans="3:14" ht="12.75">
      <c r="C61" s="160"/>
      <c r="D61" s="160"/>
      <c r="E61" s="160"/>
      <c r="F61" s="160"/>
      <c r="G61" s="160"/>
      <c r="H61" s="160"/>
      <c r="I61" s="160"/>
      <c r="J61" s="160"/>
      <c r="K61" s="160"/>
      <c r="L61" s="160"/>
      <c r="N61" s="1"/>
    </row>
    <row r="62" spans="3:14" ht="12.75">
      <c r="C62" s="160"/>
      <c r="D62" s="160"/>
      <c r="E62" s="160"/>
      <c r="F62" s="160"/>
      <c r="G62" s="160"/>
      <c r="H62" s="160"/>
      <c r="I62" s="160"/>
      <c r="J62" s="160"/>
      <c r="K62" s="160"/>
      <c r="L62" s="160"/>
      <c r="N62" s="1"/>
    </row>
    <row r="63" spans="3:14" ht="12.75">
      <c r="C63" s="160"/>
      <c r="D63" s="160"/>
      <c r="E63" s="160"/>
      <c r="F63" s="160"/>
      <c r="G63" s="160"/>
      <c r="H63" s="160"/>
      <c r="I63" s="160"/>
      <c r="J63" s="160"/>
      <c r="K63" s="160"/>
      <c r="L63" s="160"/>
      <c r="N63" s="1"/>
    </row>
    <row r="64" spans="3:14" ht="14.25">
      <c r="C64" s="126"/>
      <c r="D64" s="126"/>
      <c r="E64" s="126"/>
      <c r="F64" s="126"/>
      <c r="G64" s="126"/>
      <c r="H64" s="126"/>
      <c r="I64" s="126"/>
      <c r="J64" s="126"/>
      <c r="K64" s="126"/>
      <c r="L64" s="126"/>
      <c r="N64" s="1"/>
    </row>
    <row r="65" spans="3:14" ht="12.75">
      <c r="C65" s="161" t="s">
        <v>278</v>
      </c>
      <c r="D65" s="162"/>
      <c r="E65" s="162"/>
      <c r="F65" s="162"/>
      <c r="G65" s="162"/>
      <c r="H65" s="162"/>
      <c r="I65" s="162"/>
      <c r="J65" s="162"/>
      <c r="K65" s="162"/>
      <c r="L65" s="162"/>
      <c r="N65" s="1"/>
    </row>
    <row r="66" spans="3:14" ht="29.25" customHeight="1">
      <c r="C66" s="162"/>
      <c r="D66" s="162"/>
      <c r="E66" s="162"/>
      <c r="F66" s="162"/>
      <c r="G66" s="162"/>
      <c r="H66" s="162"/>
      <c r="I66" s="162"/>
      <c r="J66" s="162"/>
      <c r="K66" s="162"/>
      <c r="L66" s="162"/>
      <c r="N66" s="1"/>
    </row>
    <row r="67" ht="12.75">
      <c r="N67" s="1"/>
    </row>
    <row r="68" spans="5:14" ht="12.75">
      <c r="E68" s="12"/>
      <c r="F68" s="12"/>
      <c r="G68" s="12"/>
      <c r="H68" s="14"/>
      <c r="I68" s="14"/>
      <c r="N68" s="1"/>
    </row>
    <row r="71" spans="6:8" ht="12.75">
      <c r="F71" s="12"/>
      <c r="G71" s="12"/>
      <c r="H71" s="14"/>
    </row>
    <row r="72" spans="6:8" ht="12.75">
      <c r="F72" s="12"/>
      <c r="G72" s="12"/>
      <c r="H72" s="14"/>
    </row>
  </sheetData>
  <mergeCells count="5">
    <mergeCell ref="C65:L66"/>
    <mergeCell ref="F7:H8"/>
    <mergeCell ref="J7:L8"/>
    <mergeCell ref="C54:L56"/>
    <mergeCell ref="C60:L63"/>
  </mergeCells>
  <printOptions/>
  <pageMargins left="0.75" right="0.27" top="1" bottom="0.73" header="0.5" footer="0.39"/>
  <pageSetup fitToHeight="1" fitToWidth="1" horizontalDpi="600" verticalDpi="600" orientation="portrait" paperSize="9" scale="73" r:id="rId1"/>
</worksheet>
</file>

<file path=xl/worksheets/sheet3.xml><?xml version="1.0" encoding="utf-8"?>
<worksheet xmlns="http://schemas.openxmlformats.org/spreadsheetml/2006/main" xmlns:r="http://schemas.openxmlformats.org/officeDocument/2006/relationships">
  <sheetPr>
    <tabColor indexed="42"/>
    <pageSetUpPr fitToPage="1"/>
  </sheetPr>
  <dimension ref="B2:N61"/>
  <sheetViews>
    <sheetView showGridLines="0" view="pageBreakPreview" zoomScaleSheetLayoutView="100" workbookViewId="0" topLeftCell="A1">
      <selection activeCell="A1" sqref="A1:IV16384"/>
    </sheetView>
  </sheetViews>
  <sheetFormatPr defaultColWidth="9.00390625" defaultRowHeight="14.25"/>
  <cols>
    <col min="1" max="1" width="4.375" style="1" customWidth="1"/>
    <col min="2" max="2" width="2.125" style="1" customWidth="1"/>
    <col min="3" max="3" width="28.875" style="1" customWidth="1"/>
    <col min="4" max="4" width="7.75390625" style="1" customWidth="1"/>
    <col min="5" max="6" width="9.50390625" style="9" customWidth="1"/>
    <col min="7" max="7" width="9.25390625" style="9" customWidth="1"/>
    <col min="8" max="8" width="10.25390625" style="1" customWidth="1"/>
    <col min="9" max="10" width="12.00390625" style="1" customWidth="1"/>
    <col min="11" max="11" width="13.125" style="1" customWidth="1"/>
    <col min="12" max="16384" width="9.00390625" style="1" customWidth="1"/>
  </cols>
  <sheetData>
    <row r="2" spans="2:7" ht="12.75">
      <c r="B2" s="46" t="s">
        <v>57</v>
      </c>
      <c r="C2" s="50"/>
      <c r="D2" s="50"/>
      <c r="E2" s="141"/>
      <c r="F2" s="141"/>
      <c r="G2" s="141"/>
    </row>
    <row r="3" spans="2:7" ht="12.75">
      <c r="B3" s="46" t="s">
        <v>18</v>
      </c>
      <c r="C3" s="50"/>
      <c r="D3" s="50"/>
      <c r="E3" s="141"/>
      <c r="F3" s="141"/>
      <c r="G3" s="141"/>
    </row>
    <row r="4" spans="2:7" ht="12.75">
      <c r="B4" s="46" t="s">
        <v>19</v>
      </c>
      <c r="C4" s="50"/>
      <c r="D4" s="50"/>
      <c r="E4" s="141"/>
      <c r="F4" s="141"/>
      <c r="G4" s="141"/>
    </row>
    <row r="5" spans="3:7" ht="12.75">
      <c r="C5" s="50"/>
      <c r="D5" s="50"/>
      <c r="E5" s="141"/>
      <c r="F5" s="141"/>
      <c r="G5" s="141"/>
    </row>
    <row r="6" spans="2:7" ht="12.75">
      <c r="B6" s="46" t="s">
        <v>154</v>
      </c>
      <c r="C6" s="50"/>
      <c r="D6" s="50"/>
      <c r="E6" s="141"/>
      <c r="F6" s="141"/>
      <c r="G6" s="141"/>
    </row>
    <row r="8" spans="5:6" ht="12.75">
      <c r="E8" s="166" t="s">
        <v>8</v>
      </c>
      <c r="F8" s="166"/>
    </row>
    <row r="9" spans="5:11" ht="38.25">
      <c r="E9" s="142" t="s">
        <v>44</v>
      </c>
      <c r="F9" s="142" t="s">
        <v>70</v>
      </c>
      <c r="G9" s="142" t="s">
        <v>24</v>
      </c>
      <c r="H9" s="142" t="s">
        <v>333</v>
      </c>
      <c r="I9" s="142" t="s">
        <v>16</v>
      </c>
      <c r="J9" s="142" t="s">
        <v>71</v>
      </c>
      <c r="K9" s="142" t="s">
        <v>9</v>
      </c>
    </row>
    <row r="10" spans="5:11" ht="12.75">
      <c r="E10" s="28" t="s">
        <v>10</v>
      </c>
      <c r="F10" s="28" t="s">
        <v>10</v>
      </c>
      <c r="G10" s="28" t="s">
        <v>10</v>
      </c>
      <c r="H10" s="28" t="s">
        <v>10</v>
      </c>
      <c r="I10" s="28" t="s">
        <v>10</v>
      </c>
      <c r="J10" s="28" t="s">
        <v>10</v>
      </c>
      <c r="K10" s="28" t="s">
        <v>10</v>
      </c>
    </row>
    <row r="11" spans="3:7" ht="12.75">
      <c r="C11" s="50" t="s">
        <v>155</v>
      </c>
      <c r="E11" s="28"/>
      <c r="F11" s="28"/>
      <c r="G11" s="1"/>
    </row>
    <row r="12" spans="3:11" ht="12.75">
      <c r="C12" s="50"/>
      <c r="E12" s="143"/>
      <c r="F12" s="143"/>
      <c r="G12" s="43"/>
      <c r="H12" s="43"/>
      <c r="I12" s="43"/>
      <c r="J12" s="43"/>
      <c r="K12" s="43"/>
    </row>
    <row r="13" spans="3:11" ht="12.75">
      <c r="C13" s="43"/>
      <c r="D13" s="43"/>
      <c r="E13" s="11"/>
      <c r="F13" s="11"/>
      <c r="G13" s="13"/>
      <c r="H13" s="11"/>
      <c r="I13" s="11"/>
      <c r="J13" s="11"/>
      <c r="K13" s="11"/>
    </row>
    <row r="14" spans="3:11" ht="12.75">
      <c r="C14" s="1" t="s">
        <v>46</v>
      </c>
      <c r="D14" s="43"/>
      <c r="E14" s="11">
        <v>378</v>
      </c>
      <c r="F14" s="6">
        <v>450</v>
      </c>
      <c r="G14" s="6">
        <v>4050</v>
      </c>
      <c r="H14" s="11">
        <v>5997</v>
      </c>
      <c r="I14" s="11">
        <v>-87</v>
      </c>
      <c r="J14" s="11">
        <v>2531</v>
      </c>
      <c r="K14" s="11">
        <f>SUM(E14:J14)</f>
        <v>13319</v>
      </c>
    </row>
    <row r="15" spans="4:11" ht="12.75">
      <c r="D15" s="43"/>
      <c r="E15" s="11"/>
      <c r="F15" s="13"/>
      <c r="G15" s="6"/>
      <c r="H15" s="11"/>
      <c r="I15" s="11"/>
      <c r="J15" s="11"/>
      <c r="K15" s="11"/>
    </row>
    <row r="16" spans="3:11" ht="12.75">
      <c r="C16" s="1" t="s">
        <v>158</v>
      </c>
      <c r="D16" s="43"/>
      <c r="E16" s="6">
        <v>0</v>
      </c>
      <c r="F16" s="6">
        <v>0</v>
      </c>
      <c r="G16" s="6">
        <v>0</v>
      </c>
      <c r="H16" s="6">
        <v>2531</v>
      </c>
      <c r="I16" s="6">
        <v>0</v>
      </c>
      <c r="J16" s="11">
        <v>-2531</v>
      </c>
      <c r="K16" s="13">
        <f>SUM(E16:J16)</f>
        <v>0</v>
      </c>
    </row>
    <row r="17" spans="4:11" ht="12.75">
      <c r="D17" s="43"/>
      <c r="E17" s="11"/>
      <c r="F17" s="13"/>
      <c r="G17" s="6"/>
      <c r="H17" s="11"/>
      <c r="I17" s="11"/>
      <c r="J17" s="11"/>
      <c r="K17" s="11"/>
    </row>
    <row r="18" spans="3:11" ht="12.75">
      <c r="C18" s="43" t="s">
        <v>40</v>
      </c>
      <c r="D18" s="43"/>
      <c r="E18" s="11">
        <v>11818</v>
      </c>
      <c r="F18" s="11">
        <v>-450</v>
      </c>
      <c r="G18" s="11">
        <v>3638</v>
      </c>
      <c r="H18" s="6">
        <v>0</v>
      </c>
      <c r="I18" s="6">
        <v>0</v>
      </c>
      <c r="J18" s="6">
        <v>0</v>
      </c>
      <c r="K18" s="6">
        <f>SUM(E18:J18)</f>
        <v>15006</v>
      </c>
    </row>
    <row r="19" spans="4:11" ht="12.75">
      <c r="D19" s="43"/>
      <c r="E19" s="11"/>
      <c r="F19" s="13"/>
      <c r="G19" s="6"/>
      <c r="H19" s="11"/>
      <c r="I19" s="11"/>
      <c r="J19" s="11"/>
      <c r="K19" s="11"/>
    </row>
    <row r="20" spans="3:11" ht="12.75">
      <c r="C20" s="1" t="s">
        <v>159</v>
      </c>
      <c r="D20" s="43"/>
      <c r="E20" s="6">
        <v>0</v>
      </c>
      <c r="F20" s="6">
        <v>0</v>
      </c>
      <c r="G20" s="11">
        <v>-2784</v>
      </c>
      <c r="H20" s="6">
        <v>0</v>
      </c>
      <c r="I20" s="6">
        <v>0</v>
      </c>
      <c r="J20" s="6">
        <v>0</v>
      </c>
      <c r="K20" s="11">
        <f>SUM(E20:J20)</f>
        <v>-2784</v>
      </c>
    </row>
    <row r="21" spans="4:11" ht="12.75">
      <c r="D21" s="43"/>
      <c r="E21" s="11"/>
      <c r="F21" s="13"/>
      <c r="G21" s="6"/>
      <c r="H21" s="11"/>
      <c r="I21" s="11"/>
      <c r="J21" s="11"/>
      <c r="K21" s="11"/>
    </row>
    <row r="22" spans="3:11" ht="12.75">
      <c r="C22" s="1" t="s">
        <v>54</v>
      </c>
      <c r="D22" s="43"/>
      <c r="E22" s="6">
        <v>0</v>
      </c>
      <c r="F22" s="6">
        <v>0</v>
      </c>
      <c r="G22" s="6">
        <v>0</v>
      </c>
      <c r="H22" s="6">
        <v>10531</v>
      </c>
      <c r="I22" s="6">
        <v>0</v>
      </c>
      <c r="J22" s="6">
        <v>0</v>
      </c>
      <c r="K22" s="11">
        <f>SUM(E22:J22)</f>
        <v>10531</v>
      </c>
    </row>
    <row r="23" spans="4:11" ht="12.75">
      <c r="D23" s="43"/>
      <c r="E23" s="6"/>
      <c r="F23" s="6"/>
      <c r="G23" s="6"/>
      <c r="H23" s="6"/>
      <c r="I23" s="6"/>
      <c r="J23" s="6"/>
      <c r="K23" s="6"/>
    </row>
    <row r="24" spans="3:11" ht="12.75">
      <c r="C24" s="1" t="s">
        <v>37</v>
      </c>
      <c r="D24" s="43"/>
      <c r="E24" s="6">
        <v>0</v>
      </c>
      <c r="F24" s="6">
        <v>0</v>
      </c>
      <c r="G24" s="6">
        <v>0</v>
      </c>
      <c r="H24" s="6">
        <v>0</v>
      </c>
      <c r="I24" s="11">
        <v>-20</v>
      </c>
      <c r="J24" s="6">
        <v>0</v>
      </c>
      <c r="K24" s="11">
        <f>SUM(E24:J24)</f>
        <v>-20</v>
      </c>
    </row>
    <row r="25" spans="4:11" ht="12.75">
      <c r="D25" s="43"/>
      <c r="E25" s="7"/>
      <c r="F25" s="7"/>
      <c r="G25" s="7"/>
      <c r="H25" s="7"/>
      <c r="I25" s="7"/>
      <c r="J25" s="7"/>
      <c r="K25" s="7"/>
    </row>
    <row r="26" spans="3:11" ht="12.75">
      <c r="C26" s="1" t="s">
        <v>157</v>
      </c>
      <c r="D26" s="43"/>
      <c r="E26" s="6">
        <f aca="true" t="shared" si="0" ref="E26:K26">SUM(E14:E25)</f>
        <v>12196</v>
      </c>
      <c r="F26" s="6">
        <f t="shared" si="0"/>
        <v>0</v>
      </c>
      <c r="G26" s="6">
        <f t="shared" si="0"/>
        <v>4904</v>
      </c>
      <c r="H26" s="6">
        <f t="shared" si="0"/>
        <v>19059</v>
      </c>
      <c r="I26" s="11">
        <f>SUM(I14:I25)</f>
        <v>-107</v>
      </c>
      <c r="J26" s="6">
        <f t="shared" si="0"/>
        <v>0</v>
      </c>
      <c r="K26" s="6">
        <f t="shared" si="0"/>
        <v>36052</v>
      </c>
    </row>
    <row r="27" spans="3:11" ht="13.5" thickBot="1">
      <c r="C27" s="43"/>
      <c r="D27" s="43"/>
      <c r="E27" s="17"/>
      <c r="F27" s="17"/>
      <c r="G27" s="18"/>
      <c r="H27" s="17"/>
      <c r="I27" s="17"/>
      <c r="J27" s="17"/>
      <c r="K27" s="17"/>
    </row>
    <row r="28" spans="3:11" ht="13.5" thickTop="1">
      <c r="C28" s="43"/>
      <c r="D28" s="43"/>
      <c r="E28" s="13"/>
      <c r="F28" s="13"/>
      <c r="G28" s="6"/>
      <c r="H28" s="13"/>
      <c r="I28" s="13"/>
      <c r="J28" s="13"/>
      <c r="K28" s="13"/>
    </row>
    <row r="29" spans="3:11" ht="12.75">
      <c r="C29" s="43"/>
      <c r="D29" s="43"/>
      <c r="E29" s="13"/>
      <c r="F29" s="13"/>
      <c r="G29" s="13"/>
      <c r="H29" s="13"/>
      <c r="I29" s="13"/>
      <c r="J29" s="13"/>
      <c r="K29" s="13"/>
    </row>
    <row r="30" spans="3:11" ht="12.75" customHeight="1">
      <c r="C30" s="43"/>
      <c r="D30" s="43"/>
      <c r="E30" s="166" t="s">
        <v>8</v>
      </c>
      <c r="F30" s="166"/>
      <c r="G30" s="6"/>
      <c r="H30" s="11"/>
      <c r="I30" s="11"/>
      <c r="J30" s="11"/>
      <c r="K30" s="9"/>
    </row>
    <row r="31" spans="5:11" ht="38.25">
      <c r="E31" s="142" t="s">
        <v>44</v>
      </c>
      <c r="F31" s="142" t="s">
        <v>70</v>
      </c>
      <c r="G31" s="142" t="s">
        <v>24</v>
      </c>
      <c r="H31" s="142" t="s">
        <v>333</v>
      </c>
      <c r="I31" s="142" t="s">
        <v>16</v>
      </c>
      <c r="J31" s="142" t="s">
        <v>71</v>
      </c>
      <c r="K31" s="142" t="s">
        <v>9</v>
      </c>
    </row>
    <row r="32" spans="5:11" ht="12.75">
      <c r="E32" s="28" t="s">
        <v>10</v>
      </c>
      <c r="F32" s="28" t="s">
        <v>10</v>
      </c>
      <c r="G32" s="28" t="s">
        <v>10</v>
      </c>
      <c r="H32" s="28" t="s">
        <v>10</v>
      </c>
      <c r="I32" s="28" t="s">
        <v>10</v>
      </c>
      <c r="J32" s="28" t="s">
        <v>10</v>
      </c>
      <c r="K32" s="28" t="s">
        <v>10</v>
      </c>
    </row>
    <row r="33" spans="3:11" ht="12.75">
      <c r="C33" s="50" t="s">
        <v>314</v>
      </c>
      <c r="E33" s="28"/>
      <c r="F33" s="28"/>
      <c r="G33" s="38"/>
      <c r="H33" s="38"/>
      <c r="I33" s="38"/>
      <c r="J33" s="38"/>
      <c r="K33" s="38"/>
    </row>
    <row r="34" spans="3:7" ht="12.75">
      <c r="C34" s="50"/>
      <c r="E34" s="28"/>
      <c r="F34" s="28"/>
      <c r="G34" s="1"/>
    </row>
    <row r="35" spans="3:11" ht="12.75">
      <c r="C35" s="1" t="s">
        <v>315</v>
      </c>
      <c r="E35" s="13">
        <v>0</v>
      </c>
      <c r="F35" s="13">
        <v>0</v>
      </c>
      <c r="G35" s="13">
        <v>0</v>
      </c>
      <c r="H35" s="13">
        <v>0</v>
      </c>
      <c r="I35" s="13">
        <v>0</v>
      </c>
      <c r="J35" s="13">
        <v>0</v>
      </c>
      <c r="K35" s="13">
        <v>0</v>
      </c>
    </row>
    <row r="36" spans="5:11" ht="12.75">
      <c r="E36" s="11"/>
      <c r="F36" s="13"/>
      <c r="G36" s="13"/>
      <c r="H36" s="13"/>
      <c r="I36" s="11"/>
      <c r="J36" s="11"/>
      <c r="K36" s="11"/>
    </row>
    <row r="37" spans="3:11" ht="12.75">
      <c r="C37" s="1" t="s">
        <v>289</v>
      </c>
      <c r="E37" s="11"/>
      <c r="F37" s="13"/>
      <c r="G37" s="13"/>
      <c r="H37" s="13"/>
      <c r="I37" s="11"/>
      <c r="J37" s="11"/>
      <c r="K37" s="11"/>
    </row>
    <row r="38" spans="3:11" ht="12.75">
      <c r="C38" s="144" t="s">
        <v>316</v>
      </c>
      <c r="E38" s="11">
        <v>350</v>
      </c>
      <c r="F38" s="13">
        <v>0</v>
      </c>
      <c r="G38" s="13">
        <v>0</v>
      </c>
      <c r="H38" s="13">
        <v>0</v>
      </c>
      <c r="I38" s="13">
        <v>0</v>
      </c>
      <c r="J38" s="13">
        <v>0</v>
      </c>
      <c r="K38" s="11">
        <v>350</v>
      </c>
    </row>
    <row r="39" spans="3:11" ht="12.75">
      <c r="C39" s="144" t="s">
        <v>291</v>
      </c>
      <c r="E39" s="11">
        <v>28</v>
      </c>
      <c r="F39" s="13">
        <v>0</v>
      </c>
      <c r="G39" s="13">
        <v>0</v>
      </c>
      <c r="H39" s="13">
        <v>0</v>
      </c>
      <c r="I39" s="13">
        <v>0</v>
      </c>
      <c r="J39" s="13">
        <v>0</v>
      </c>
      <c r="K39" s="11">
        <v>28</v>
      </c>
    </row>
    <row r="40" spans="3:11" ht="12.75">
      <c r="C40" s="144"/>
      <c r="E40" s="11"/>
      <c r="F40" s="13"/>
      <c r="G40" s="13"/>
      <c r="H40" s="13"/>
      <c r="I40" s="13"/>
      <c r="J40" s="13"/>
      <c r="K40" s="11"/>
    </row>
    <row r="41" spans="3:11" ht="25.5">
      <c r="C41" s="145" t="s">
        <v>318</v>
      </c>
      <c r="E41" s="13">
        <v>0</v>
      </c>
      <c r="F41" s="13">
        <v>0</v>
      </c>
      <c r="G41" s="13">
        <v>0</v>
      </c>
      <c r="H41" s="13">
        <v>0</v>
      </c>
      <c r="I41" s="13">
        <v>0</v>
      </c>
      <c r="J41" s="6">
        <v>2531</v>
      </c>
      <c r="K41" s="6">
        <f>SUM(E41:J41)</f>
        <v>2531</v>
      </c>
    </row>
    <row r="42" spans="5:11" ht="12.75">
      <c r="E42" s="11"/>
      <c r="F42" s="13"/>
      <c r="G42" s="13"/>
      <c r="H42" s="13"/>
      <c r="I42" s="11"/>
      <c r="J42" s="11"/>
      <c r="K42" s="11"/>
    </row>
    <row r="43" spans="3:11" ht="12.75">
      <c r="C43" s="43" t="s">
        <v>317</v>
      </c>
      <c r="D43" s="43"/>
      <c r="E43" s="13">
        <v>0</v>
      </c>
      <c r="F43" s="6">
        <v>450</v>
      </c>
      <c r="G43" s="6">
        <v>4050</v>
      </c>
      <c r="H43" s="13">
        <v>0</v>
      </c>
      <c r="I43" s="13">
        <v>0</v>
      </c>
      <c r="J43" s="13">
        <v>0</v>
      </c>
      <c r="K43" s="6">
        <f>SUM(E43:J43)</f>
        <v>4500</v>
      </c>
    </row>
    <row r="44" spans="4:11" ht="12.75">
      <c r="D44" s="43"/>
      <c r="E44" s="13"/>
      <c r="F44" s="13"/>
      <c r="G44" s="13"/>
      <c r="H44" s="13"/>
      <c r="I44" s="13"/>
      <c r="J44" s="13"/>
      <c r="K44" s="13"/>
    </row>
    <row r="45" spans="3:11" ht="12.75">
      <c r="C45" s="1" t="s">
        <v>54</v>
      </c>
      <c r="D45" s="43"/>
      <c r="E45" s="14">
        <v>0</v>
      </c>
      <c r="F45" s="13">
        <v>0</v>
      </c>
      <c r="G45" s="13">
        <v>0</v>
      </c>
      <c r="H45" s="6">
        <v>5997</v>
      </c>
      <c r="I45" s="13">
        <v>0</v>
      </c>
      <c r="J45" s="13">
        <v>0</v>
      </c>
      <c r="K45" s="6">
        <f>SUM(F45:J45)</f>
        <v>5997</v>
      </c>
    </row>
    <row r="46" spans="4:11" ht="12.75">
      <c r="D46" s="43"/>
      <c r="E46" s="13"/>
      <c r="F46" s="13"/>
      <c r="G46" s="13"/>
      <c r="H46" s="13"/>
      <c r="I46" s="13"/>
      <c r="J46" s="13"/>
      <c r="K46" s="6"/>
    </row>
    <row r="47" spans="3:11" ht="12.75">
      <c r="C47" s="1" t="s">
        <v>37</v>
      </c>
      <c r="D47" s="43"/>
      <c r="E47" s="13">
        <v>0</v>
      </c>
      <c r="F47" s="13">
        <v>0</v>
      </c>
      <c r="G47" s="13">
        <v>0</v>
      </c>
      <c r="H47" s="13">
        <v>0</v>
      </c>
      <c r="I47" s="11">
        <v>-87</v>
      </c>
      <c r="J47" s="13">
        <v>0</v>
      </c>
      <c r="K47" s="11">
        <f>SUM(E47:J47)</f>
        <v>-87</v>
      </c>
    </row>
    <row r="48" spans="4:11" ht="12.75">
      <c r="D48" s="43"/>
      <c r="E48" s="20"/>
      <c r="F48" s="20"/>
      <c r="G48" s="20"/>
      <c r="H48" s="20"/>
      <c r="I48" s="20"/>
      <c r="J48" s="20"/>
      <c r="K48" s="20"/>
    </row>
    <row r="49" spans="3:11" ht="12.75">
      <c r="C49" s="1" t="s">
        <v>156</v>
      </c>
      <c r="D49" s="43"/>
      <c r="E49" s="11">
        <f aca="true" t="shared" si="1" ref="E49:J49">SUM(E35:E48)</f>
        <v>378</v>
      </c>
      <c r="F49" s="6">
        <f t="shared" si="1"/>
        <v>450</v>
      </c>
      <c r="G49" s="6">
        <f t="shared" si="1"/>
        <v>4050</v>
      </c>
      <c r="H49" s="6">
        <f t="shared" si="1"/>
        <v>5997</v>
      </c>
      <c r="I49" s="11">
        <f t="shared" si="1"/>
        <v>-87</v>
      </c>
      <c r="J49" s="11">
        <f t="shared" si="1"/>
        <v>2531</v>
      </c>
      <c r="K49" s="11">
        <f>SUM(K35:K48)</f>
        <v>13319</v>
      </c>
    </row>
    <row r="50" spans="3:11" ht="13.5" thickBot="1">
      <c r="C50" s="43"/>
      <c r="D50" s="43"/>
      <c r="E50" s="17"/>
      <c r="F50" s="17"/>
      <c r="G50" s="17"/>
      <c r="H50" s="17"/>
      <c r="I50" s="17"/>
      <c r="J50" s="17"/>
      <c r="K50" s="17"/>
    </row>
    <row r="51" spans="4:11" ht="13.5" thickTop="1">
      <c r="D51" s="43"/>
      <c r="E51" s="146"/>
      <c r="F51" s="147"/>
      <c r="G51" s="148"/>
      <c r="H51" s="146"/>
      <c r="I51" s="146"/>
      <c r="J51" s="146"/>
      <c r="K51" s="146"/>
    </row>
    <row r="52" spans="3:11" ht="12.75">
      <c r="C52" s="159" t="s">
        <v>334</v>
      </c>
      <c r="D52" s="160"/>
      <c r="E52" s="160"/>
      <c r="F52" s="160"/>
      <c r="G52" s="160"/>
      <c r="H52" s="160"/>
      <c r="I52" s="160"/>
      <c r="J52" s="160"/>
      <c r="K52" s="160"/>
    </row>
    <row r="53" spans="3:11" ht="12.75">
      <c r="C53" s="160"/>
      <c r="D53" s="160"/>
      <c r="E53" s="160"/>
      <c r="F53" s="160"/>
      <c r="G53" s="160"/>
      <c r="H53" s="160"/>
      <c r="I53" s="160"/>
      <c r="J53" s="160"/>
      <c r="K53" s="160"/>
    </row>
    <row r="54" spans="3:11" ht="12.75">
      <c r="C54" s="160"/>
      <c r="D54" s="160"/>
      <c r="E54" s="160"/>
      <c r="F54" s="160"/>
      <c r="G54" s="160"/>
      <c r="H54" s="160"/>
      <c r="I54" s="160"/>
      <c r="J54" s="160"/>
      <c r="K54" s="160"/>
    </row>
    <row r="55" spans="3:14" ht="12.75">
      <c r="C55" s="160"/>
      <c r="D55" s="160"/>
      <c r="E55" s="160"/>
      <c r="F55" s="160"/>
      <c r="G55" s="160"/>
      <c r="H55" s="160"/>
      <c r="I55" s="160"/>
      <c r="J55" s="160"/>
      <c r="K55" s="160"/>
      <c r="N55" s="27"/>
    </row>
    <row r="56" spans="3:14" ht="12.75">
      <c r="C56" s="159" t="s">
        <v>307</v>
      </c>
      <c r="D56" s="160"/>
      <c r="E56" s="160"/>
      <c r="F56" s="160"/>
      <c r="G56" s="160"/>
      <c r="H56" s="160"/>
      <c r="I56" s="160"/>
      <c r="J56" s="160"/>
      <c r="K56" s="160"/>
      <c r="N56" s="27"/>
    </row>
    <row r="57" spans="3:14" ht="12.75">
      <c r="C57" s="160"/>
      <c r="D57" s="160"/>
      <c r="E57" s="160"/>
      <c r="F57" s="160"/>
      <c r="G57" s="160"/>
      <c r="H57" s="160"/>
      <c r="I57" s="160"/>
      <c r="J57" s="160"/>
      <c r="K57" s="160"/>
      <c r="N57" s="27"/>
    </row>
    <row r="58" spans="3:14" ht="12.75" customHeight="1">
      <c r="C58" s="160"/>
      <c r="D58" s="160"/>
      <c r="E58" s="160"/>
      <c r="F58" s="160"/>
      <c r="G58" s="160"/>
      <c r="H58" s="160"/>
      <c r="I58" s="160"/>
      <c r="J58" s="160"/>
      <c r="K58" s="160"/>
      <c r="L58" s="36"/>
      <c r="N58" s="27"/>
    </row>
    <row r="59" spans="3:14" ht="29.25" customHeight="1">
      <c r="C59" s="160"/>
      <c r="D59" s="160"/>
      <c r="E59" s="160"/>
      <c r="F59" s="160"/>
      <c r="G59" s="160"/>
      <c r="H59" s="160"/>
      <c r="I59" s="160"/>
      <c r="J59" s="160"/>
      <c r="K59" s="160"/>
      <c r="L59" s="36"/>
      <c r="N59" s="27"/>
    </row>
    <row r="60" spans="5:10" ht="15">
      <c r="E60" s="1"/>
      <c r="F60" s="1"/>
      <c r="G60" s="1"/>
      <c r="H60" s="149"/>
      <c r="I60" s="149"/>
      <c r="J60" s="149"/>
    </row>
    <row r="61" spans="5:10" ht="15">
      <c r="E61" s="1"/>
      <c r="F61" s="1"/>
      <c r="G61" s="1"/>
      <c r="H61" s="149"/>
      <c r="I61" s="149"/>
      <c r="J61" s="149"/>
    </row>
  </sheetData>
  <sheetProtection selectLockedCells="1" selectUnlockedCells="1"/>
  <mergeCells count="4">
    <mergeCell ref="C56:K59"/>
    <mergeCell ref="E8:F8"/>
    <mergeCell ref="E30:F30"/>
    <mergeCell ref="C52:K55"/>
  </mergeCells>
  <printOptions/>
  <pageMargins left="0.44" right="0.29" top="0.76" bottom="0.48" header="0.5" footer="0.36"/>
  <pageSetup fitToHeight="1" fitToWidth="1" horizontalDpi="600" verticalDpi="600" orientation="portrait" paperSize="9" scale="78" r:id="rId1"/>
</worksheet>
</file>

<file path=xl/worksheets/sheet4.xml><?xml version="1.0" encoding="utf-8"?>
<worksheet xmlns="http://schemas.openxmlformats.org/spreadsheetml/2006/main" xmlns:r="http://schemas.openxmlformats.org/officeDocument/2006/relationships">
  <sheetPr>
    <tabColor indexed="42"/>
    <pageSetUpPr fitToPage="1"/>
  </sheetPr>
  <dimension ref="C2:L74"/>
  <sheetViews>
    <sheetView showGridLines="0" view="pageBreakPreview" zoomScaleSheetLayoutView="100" workbookViewId="0" topLeftCell="A33">
      <selection activeCell="C71" sqref="C71"/>
    </sheetView>
  </sheetViews>
  <sheetFormatPr defaultColWidth="9.00390625" defaultRowHeight="14.25"/>
  <cols>
    <col min="1" max="1" width="2.375" style="10" customWidth="1"/>
    <col min="2" max="2" width="4.00390625" style="10" customWidth="1"/>
    <col min="3" max="3" width="39.00390625" style="10" customWidth="1"/>
    <col min="4" max="4" width="5.625" style="10" customWidth="1"/>
    <col min="5" max="5" width="9.125" style="149" bestFit="1" customWidth="1"/>
    <col min="6" max="6" width="3.375" style="10" customWidth="1"/>
    <col min="7" max="8" width="9.00390625" style="10" customWidth="1"/>
    <col min="9" max="9" width="20.375" style="10" customWidth="1"/>
    <col min="10" max="16384" width="9.00390625" style="10" customWidth="1"/>
  </cols>
  <sheetData>
    <row r="2" spans="3:11" ht="15">
      <c r="C2" s="46" t="s">
        <v>57</v>
      </c>
      <c r="D2" s="50"/>
      <c r="E2" s="50"/>
      <c r="F2" s="50"/>
      <c r="G2" s="50"/>
      <c r="H2" s="50"/>
      <c r="I2" s="50"/>
      <c r="J2" s="1"/>
      <c r="K2" s="1"/>
    </row>
    <row r="3" spans="3:11" ht="15">
      <c r="C3" s="46" t="s">
        <v>18</v>
      </c>
      <c r="D3" s="50"/>
      <c r="E3" s="50"/>
      <c r="F3" s="50"/>
      <c r="G3" s="50"/>
      <c r="H3" s="50"/>
      <c r="I3" s="50"/>
      <c r="J3" s="1"/>
      <c r="K3" s="1"/>
    </row>
    <row r="4" spans="3:11" ht="15">
      <c r="C4" s="46" t="s">
        <v>19</v>
      </c>
      <c r="D4" s="50"/>
      <c r="E4" s="50"/>
      <c r="F4" s="50"/>
      <c r="G4" s="50"/>
      <c r="H4" s="50"/>
      <c r="I4" s="50"/>
      <c r="J4" s="1"/>
      <c r="K4" s="1"/>
    </row>
    <row r="5" spans="4:11" ht="11.25" customHeight="1">
      <c r="D5" s="50"/>
      <c r="E5" s="50"/>
      <c r="F5" s="50"/>
      <c r="G5" s="50"/>
      <c r="H5" s="50"/>
      <c r="I5" s="50"/>
      <c r="J5" s="1"/>
      <c r="K5" s="1"/>
    </row>
    <row r="6" spans="3:11" ht="15">
      <c r="C6" s="50" t="s">
        <v>160</v>
      </c>
      <c r="D6" s="50"/>
      <c r="E6" s="50"/>
      <c r="F6" s="50"/>
      <c r="G6" s="50"/>
      <c r="H6" s="50"/>
      <c r="I6" s="50"/>
      <c r="J6" s="1"/>
      <c r="K6" s="1"/>
    </row>
    <row r="7" spans="3:11" ht="15">
      <c r="C7" s="1"/>
      <c r="D7" s="1"/>
      <c r="E7" s="1"/>
      <c r="F7" s="1"/>
      <c r="G7" s="1"/>
      <c r="H7" s="1"/>
      <c r="I7" s="1"/>
      <c r="J7" s="1"/>
      <c r="K7" s="1"/>
    </row>
    <row r="8" spans="3:11" ht="25.5">
      <c r="C8" s="1"/>
      <c r="D8" s="1"/>
      <c r="E8" s="150" t="s">
        <v>161</v>
      </c>
      <c r="F8" s="40"/>
      <c r="G8" s="150" t="s">
        <v>290</v>
      </c>
      <c r="H8" s="40"/>
      <c r="I8" s="40"/>
      <c r="J8" s="14"/>
      <c r="K8" s="1"/>
    </row>
    <row r="9" spans="3:11" ht="11.25" customHeight="1">
      <c r="C9" s="1"/>
      <c r="D9" s="1"/>
      <c r="E9" s="151" t="s">
        <v>153</v>
      </c>
      <c r="F9" s="133"/>
      <c r="G9" s="151" t="s">
        <v>43</v>
      </c>
      <c r="H9" s="133"/>
      <c r="I9" s="133"/>
      <c r="J9" s="119"/>
      <c r="K9" s="1"/>
    </row>
    <row r="10" spans="3:11" ht="10.5" customHeight="1">
      <c r="C10" s="1"/>
      <c r="D10" s="1"/>
      <c r="E10" s="152" t="s">
        <v>10</v>
      </c>
      <c r="F10" s="152"/>
      <c r="G10" s="152" t="s">
        <v>10</v>
      </c>
      <c r="H10" s="28"/>
      <c r="I10" s="28"/>
      <c r="J10" s="12"/>
      <c r="K10" s="1"/>
    </row>
    <row r="11" spans="3:11" ht="15">
      <c r="C11" s="1"/>
      <c r="D11" s="1"/>
      <c r="E11" s="1"/>
      <c r="F11" s="1"/>
      <c r="G11" s="1"/>
      <c r="H11" s="1"/>
      <c r="I11" s="1"/>
      <c r="J11" s="12"/>
      <c r="K11" s="1"/>
    </row>
    <row r="12" spans="3:11" ht="15">
      <c r="C12" s="50" t="s">
        <v>50</v>
      </c>
      <c r="D12" s="1"/>
      <c r="E12" s="9"/>
      <c r="F12" s="9"/>
      <c r="G12" s="9"/>
      <c r="H12" s="1"/>
      <c r="I12" s="1"/>
      <c r="J12" s="12"/>
      <c r="K12" s="1"/>
    </row>
    <row r="13" spans="3:11" ht="15">
      <c r="C13" s="1" t="s">
        <v>23</v>
      </c>
      <c r="D13" s="1"/>
      <c r="E13" s="11">
        <v>10531</v>
      </c>
      <c r="F13" s="11"/>
      <c r="G13" s="11">
        <v>5997</v>
      </c>
      <c r="H13" s="2"/>
      <c r="I13" s="2"/>
      <c r="J13" s="2"/>
      <c r="K13" s="1"/>
    </row>
    <row r="14" spans="3:11" ht="15">
      <c r="C14" s="1"/>
      <c r="D14" s="1"/>
      <c r="E14" s="11"/>
      <c r="F14" s="11"/>
      <c r="G14" s="11"/>
      <c r="H14" s="2"/>
      <c r="I14" s="2"/>
      <c r="J14" s="2"/>
      <c r="K14" s="1"/>
    </row>
    <row r="15" spans="3:11" ht="15">
      <c r="C15" s="1" t="s">
        <v>27</v>
      </c>
      <c r="D15" s="1"/>
      <c r="E15" s="11"/>
      <c r="F15" s="11"/>
      <c r="G15" s="11"/>
      <c r="H15" s="2"/>
      <c r="I15" s="2"/>
      <c r="J15" s="2"/>
      <c r="K15" s="1"/>
    </row>
    <row r="16" spans="3:11" ht="15">
      <c r="C16" s="1" t="s">
        <v>163</v>
      </c>
      <c r="D16" s="1"/>
      <c r="E16" s="6">
        <v>0</v>
      </c>
      <c r="F16" s="11"/>
      <c r="G16" s="11">
        <v>1566</v>
      </c>
      <c r="H16" s="2"/>
      <c r="I16" s="2"/>
      <c r="J16" s="2"/>
      <c r="K16" s="1"/>
    </row>
    <row r="17" spans="3:11" ht="15">
      <c r="C17" s="1" t="s">
        <v>164</v>
      </c>
      <c r="D17" s="1"/>
      <c r="E17" s="6">
        <v>0</v>
      </c>
      <c r="F17" s="11"/>
      <c r="G17" s="11">
        <v>99</v>
      </c>
      <c r="H17" s="2"/>
      <c r="I17" s="2"/>
      <c r="J17" s="2"/>
      <c r="K17" s="1"/>
    </row>
    <row r="18" spans="3:11" ht="15">
      <c r="C18" s="1" t="s">
        <v>41</v>
      </c>
      <c r="D18" s="1"/>
      <c r="E18" s="6">
        <v>303</v>
      </c>
      <c r="F18" s="11"/>
      <c r="G18" s="11">
        <v>219</v>
      </c>
      <c r="H18" s="2"/>
      <c r="I18" s="2"/>
      <c r="J18" s="2"/>
      <c r="K18" s="1"/>
    </row>
    <row r="19" spans="3:11" ht="15">
      <c r="C19" s="1" t="s">
        <v>165</v>
      </c>
      <c r="D19" s="1"/>
      <c r="E19" s="6">
        <v>0</v>
      </c>
      <c r="F19" s="11"/>
      <c r="G19" s="11">
        <v>1136</v>
      </c>
      <c r="H19" s="2"/>
      <c r="I19" s="2"/>
      <c r="J19" s="2"/>
      <c r="K19" s="1"/>
    </row>
    <row r="20" spans="3:11" ht="15">
      <c r="C20" s="1" t="s">
        <v>340</v>
      </c>
      <c r="D20" s="1"/>
      <c r="E20" s="11">
        <v>359</v>
      </c>
      <c r="F20" s="11"/>
      <c r="G20" s="11">
        <v>210</v>
      </c>
      <c r="H20" s="2"/>
      <c r="I20" s="2"/>
      <c r="J20" s="2"/>
      <c r="K20" s="1"/>
    </row>
    <row r="21" spans="3:11" ht="15">
      <c r="C21" s="1" t="s">
        <v>42</v>
      </c>
      <c r="D21" s="1"/>
      <c r="E21" s="11">
        <v>69</v>
      </c>
      <c r="F21" s="11"/>
      <c r="G21" s="11">
        <v>118</v>
      </c>
      <c r="H21" s="2"/>
      <c r="I21" s="2"/>
      <c r="J21" s="2"/>
      <c r="K21" s="1"/>
    </row>
    <row r="22" spans="3:11" ht="15">
      <c r="C22" s="1" t="s">
        <v>14</v>
      </c>
      <c r="D22" s="1"/>
      <c r="E22" s="11">
        <v>-116</v>
      </c>
      <c r="F22" s="11"/>
      <c r="G22" s="11">
        <v>-12</v>
      </c>
      <c r="H22" s="2"/>
      <c r="I22" s="2"/>
      <c r="J22" s="2"/>
      <c r="K22" s="1"/>
    </row>
    <row r="23" spans="3:11" ht="15">
      <c r="C23" s="1"/>
      <c r="D23" s="1"/>
      <c r="E23" s="20"/>
      <c r="F23" s="20"/>
      <c r="G23" s="20"/>
      <c r="H23" s="2"/>
      <c r="I23" s="2"/>
      <c r="J23" s="2"/>
      <c r="K23" s="1"/>
    </row>
    <row r="24" spans="3:11" ht="15">
      <c r="C24" s="1" t="s">
        <v>28</v>
      </c>
      <c r="D24" s="1"/>
      <c r="E24" s="11">
        <f>SUM(E13:E23)</f>
        <v>11146</v>
      </c>
      <c r="F24" s="11"/>
      <c r="G24" s="11">
        <f>SUM(G13:G23)</f>
        <v>9333</v>
      </c>
      <c r="H24" s="2"/>
      <c r="I24" s="2"/>
      <c r="J24" s="2"/>
      <c r="K24" s="1"/>
    </row>
    <row r="25" spans="3:11" ht="15">
      <c r="C25" s="1"/>
      <c r="D25" s="1"/>
      <c r="E25" s="11"/>
      <c r="F25" s="11"/>
      <c r="G25" s="11"/>
      <c r="H25" s="2"/>
      <c r="I25" s="2"/>
      <c r="J25" s="2"/>
      <c r="K25" s="1"/>
    </row>
    <row r="26" spans="3:11" ht="15">
      <c r="C26" s="1" t="s">
        <v>169</v>
      </c>
      <c r="D26" s="1"/>
      <c r="E26" s="11">
        <v>-21751</v>
      </c>
      <c r="F26" s="11"/>
      <c r="G26" s="11">
        <v>-193</v>
      </c>
      <c r="H26" s="2"/>
      <c r="I26" s="2"/>
      <c r="J26" s="2"/>
      <c r="K26" s="1"/>
    </row>
    <row r="27" spans="3:11" ht="15">
      <c r="C27" s="1" t="s">
        <v>170</v>
      </c>
      <c r="D27" s="1"/>
      <c r="E27" s="11">
        <v>-19835</v>
      </c>
      <c r="F27" s="11"/>
      <c r="G27" s="11">
        <v>-15223</v>
      </c>
      <c r="H27" s="2"/>
      <c r="I27" s="2"/>
      <c r="J27" s="2"/>
      <c r="K27" s="1"/>
    </row>
    <row r="28" spans="3:11" ht="15">
      <c r="C28" s="1" t="s">
        <v>75</v>
      </c>
      <c r="D28" s="1"/>
      <c r="E28" s="11">
        <v>35698</v>
      </c>
      <c r="F28" s="11"/>
      <c r="G28" s="11">
        <v>4405</v>
      </c>
      <c r="H28" s="2"/>
      <c r="I28" s="2"/>
      <c r="J28" s="2"/>
      <c r="K28" s="1"/>
    </row>
    <row r="29" spans="3:11" ht="15">
      <c r="C29" s="1"/>
      <c r="D29" s="1"/>
      <c r="E29" s="20"/>
      <c r="F29" s="20"/>
      <c r="G29" s="20"/>
      <c r="H29" s="2"/>
      <c r="I29" s="2"/>
      <c r="J29" s="2"/>
      <c r="K29" s="1"/>
    </row>
    <row r="30" spans="3:11" ht="15">
      <c r="C30" s="1" t="s">
        <v>49</v>
      </c>
      <c r="D30" s="1"/>
      <c r="E30" s="11">
        <f>SUM(E24:E29)</f>
        <v>5258</v>
      </c>
      <c r="F30" s="11"/>
      <c r="G30" s="11">
        <f>SUM(G24:G29)</f>
        <v>-1678</v>
      </c>
      <c r="H30" s="2"/>
      <c r="I30" s="2"/>
      <c r="J30" s="2"/>
      <c r="K30" s="1"/>
    </row>
    <row r="31" spans="3:11" ht="15">
      <c r="C31" s="1" t="s">
        <v>42</v>
      </c>
      <c r="D31" s="1"/>
      <c r="E31" s="11">
        <v>-69</v>
      </c>
      <c r="F31" s="11"/>
      <c r="G31" s="11">
        <v>-118</v>
      </c>
      <c r="H31" s="2"/>
      <c r="I31" s="2"/>
      <c r="J31" s="2"/>
      <c r="K31" s="1"/>
    </row>
    <row r="32" spans="3:11" ht="15">
      <c r="C32" s="1" t="s">
        <v>14</v>
      </c>
      <c r="D32" s="1"/>
      <c r="E32" s="11">
        <v>116</v>
      </c>
      <c r="F32" s="11"/>
      <c r="G32" s="11">
        <v>12</v>
      </c>
      <c r="H32" s="2"/>
      <c r="I32" s="2"/>
      <c r="J32" s="2"/>
      <c r="K32" s="1"/>
    </row>
    <row r="33" spans="3:11" ht="15">
      <c r="C33" s="1"/>
      <c r="D33" s="1"/>
      <c r="E33" s="11"/>
      <c r="F33" s="11"/>
      <c r="G33" s="11"/>
      <c r="H33" s="2"/>
      <c r="I33" s="2"/>
      <c r="J33" s="2"/>
      <c r="K33" s="1"/>
    </row>
    <row r="34" spans="3:11" ht="15">
      <c r="C34" s="50" t="s">
        <v>48</v>
      </c>
      <c r="D34" s="1"/>
      <c r="E34" s="24">
        <f>SUM(E30:E33)</f>
        <v>5305</v>
      </c>
      <c r="F34" s="24"/>
      <c r="G34" s="24">
        <f>SUM(G30:G33)</f>
        <v>-1784</v>
      </c>
      <c r="H34" s="2"/>
      <c r="I34" s="2"/>
      <c r="J34" s="2"/>
      <c r="K34" s="1"/>
    </row>
    <row r="35" spans="3:11" ht="15">
      <c r="C35" s="1"/>
      <c r="D35" s="1"/>
      <c r="E35" s="11"/>
      <c r="F35" s="11"/>
      <c r="G35" s="11"/>
      <c r="H35" s="2"/>
      <c r="I35" s="2"/>
      <c r="J35" s="2"/>
      <c r="K35" s="1"/>
    </row>
    <row r="36" spans="3:11" ht="15">
      <c r="C36" s="50" t="s">
        <v>47</v>
      </c>
      <c r="D36" s="1"/>
      <c r="E36" s="11"/>
      <c r="F36" s="11"/>
      <c r="G36" s="11"/>
      <c r="H36" s="2"/>
      <c r="I36" s="2"/>
      <c r="J36" s="2"/>
      <c r="K36" s="1"/>
    </row>
    <row r="37" spans="3:11" ht="15">
      <c r="C37" s="1" t="s">
        <v>15</v>
      </c>
      <c r="D37" s="1"/>
      <c r="E37" s="11">
        <v>-7348</v>
      </c>
      <c r="F37" s="11"/>
      <c r="G37" s="11">
        <v>-61</v>
      </c>
      <c r="H37" s="2"/>
      <c r="I37" s="2"/>
      <c r="J37" s="2"/>
      <c r="K37" s="1"/>
    </row>
    <row r="38" spans="3:11" ht="15">
      <c r="C38" s="1" t="s">
        <v>166</v>
      </c>
      <c r="D38" s="1"/>
      <c r="E38" s="13">
        <v>0</v>
      </c>
      <c r="F38" s="11"/>
      <c r="G38" s="11">
        <v>-483</v>
      </c>
      <c r="H38" s="2"/>
      <c r="I38" s="2"/>
      <c r="J38" s="2"/>
      <c r="K38" s="1"/>
    </row>
    <row r="39" spans="3:11" ht="15">
      <c r="C39" s="1" t="s">
        <v>73</v>
      </c>
      <c r="D39" s="1"/>
      <c r="E39" s="11">
        <v>-1585</v>
      </c>
      <c r="F39" s="11"/>
      <c r="G39" s="11">
        <v>-2798</v>
      </c>
      <c r="H39" s="2"/>
      <c r="I39" s="2"/>
      <c r="J39" s="2"/>
      <c r="K39" s="1"/>
    </row>
    <row r="40" spans="3:11" ht="15">
      <c r="C40" s="1"/>
      <c r="D40" s="1"/>
      <c r="E40" s="11"/>
      <c r="F40" s="11"/>
      <c r="G40" s="11"/>
      <c r="H40" s="2"/>
      <c r="I40" s="2"/>
      <c r="J40" s="2"/>
      <c r="K40" s="1"/>
    </row>
    <row r="41" spans="3:11" ht="15">
      <c r="C41" s="50" t="s">
        <v>25</v>
      </c>
      <c r="D41" s="1"/>
      <c r="E41" s="24">
        <f>SUM(E37:E40)</f>
        <v>-8933</v>
      </c>
      <c r="F41" s="24"/>
      <c r="G41" s="24">
        <f>SUM(G37:G40)</f>
        <v>-3342</v>
      </c>
      <c r="H41" s="2"/>
      <c r="I41" s="2"/>
      <c r="J41" s="2"/>
      <c r="K41" s="1"/>
    </row>
    <row r="42" spans="3:11" ht="15">
      <c r="C42" s="1"/>
      <c r="D42" s="1"/>
      <c r="E42" s="5"/>
      <c r="F42" s="5"/>
      <c r="G42" s="5"/>
      <c r="H42" s="3"/>
      <c r="I42" s="3"/>
      <c r="J42" s="3"/>
      <c r="K42" s="1"/>
    </row>
    <row r="43" spans="3:11" ht="15">
      <c r="C43" s="50" t="s">
        <v>78</v>
      </c>
      <c r="D43" s="1"/>
      <c r="E43" s="5"/>
      <c r="F43" s="5"/>
      <c r="G43" s="5"/>
      <c r="H43" s="3"/>
      <c r="I43" s="3"/>
      <c r="J43" s="3"/>
      <c r="K43" s="1"/>
    </row>
    <row r="44" spans="3:11" ht="15">
      <c r="C44" s="1" t="s">
        <v>72</v>
      </c>
      <c r="D44" s="1"/>
      <c r="E44" s="5">
        <v>826</v>
      </c>
      <c r="F44" s="5"/>
      <c r="G44" s="5">
        <v>231</v>
      </c>
      <c r="H44" s="3"/>
      <c r="I44" s="3"/>
      <c r="J44" s="3"/>
      <c r="K44" s="1"/>
    </row>
    <row r="45" spans="3:11" ht="15">
      <c r="C45" s="1" t="s">
        <v>167</v>
      </c>
      <c r="D45" s="1"/>
      <c r="E45" s="14">
        <v>0</v>
      </c>
      <c r="F45" s="5"/>
      <c r="G45" s="5">
        <v>-74</v>
      </c>
      <c r="H45" s="3"/>
      <c r="I45" s="3"/>
      <c r="J45" s="3"/>
      <c r="K45" s="1"/>
    </row>
    <row r="46" spans="3:11" ht="15">
      <c r="C46" s="1" t="s">
        <v>168</v>
      </c>
      <c r="D46" s="1"/>
      <c r="E46" s="14">
        <v>0</v>
      </c>
      <c r="F46" s="5"/>
      <c r="G46" s="5">
        <v>202</v>
      </c>
      <c r="H46" s="3"/>
      <c r="I46" s="3"/>
      <c r="J46" s="3"/>
      <c r="K46" s="1"/>
    </row>
    <row r="47" spans="3:11" ht="15">
      <c r="C47" s="1" t="s">
        <v>162</v>
      </c>
      <c r="D47" s="1"/>
      <c r="E47" s="5">
        <v>15006</v>
      </c>
      <c r="F47" s="5"/>
      <c r="G47" s="5">
        <v>28</v>
      </c>
      <c r="H47" s="3"/>
      <c r="I47" s="3"/>
      <c r="J47" s="3"/>
      <c r="K47" s="1"/>
    </row>
    <row r="48" spans="3:11" ht="15">
      <c r="C48" s="1" t="s">
        <v>74</v>
      </c>
      <c r="D48" s="1"/>
      <c r="E48" s="14">
        <v>0</v>
      </c>
      <c r="F48" s="5"/>
      <c r="G48" s="5">
        <v>4500</v>
      </c>
      <c r="H48" s="3"/>
      <c r="I48" s="3"/>
      <c r="J48" s="3"/>
      <c r="K48" s="1"/>
    </row>
    <row r="49" spans="3:11" ht="15">
      <c r="C49" s="1" t="s">
        <v>159</v>
      </c>
      <c r="D49" s="1"/>
      <c r="E49" s="11">
        <v>-2784</v>
      </c>
      <c r="F49" s="5"/>
      <c r="G49" s="14">
        <v>0</v>
      </c>
      <c r="H49" s="3"/>
      <c r="I49" s="3"/>
      <c r="J49" s="3"/>
      <c r="K49" s="1"/>
    </row>
    <row r="50" spans="3:11" ht="15">
      <c r="C50" s="1"/>
      <c r="D50" s="1"/>
      <c r="E50" s="14"/>
      <c r="F50" s="5"/>
      <c r="G50" s="5"/>
      <c r="H50" s="3"/>
      <c r="I50" s="3"/>
      <c r="J50" s="3"/>
      <c r="K50" s="1"/>
    </row>
    <row r="51" spans="3:11" ht="15">
      <c r="C51" s="50" t="s">
        <v>76</v>
      </c>
      <c r="D51" s="1"/>
      <c r="E51" s="24">
        <f>SUM(E44:E50)</f>
        <v>13048</v>
      </c>
      <c r="F51" s="24"/>
      <c r="G51" s="24">
        <f>SUM(G44:G50)</f>
        <v>4887</v>
      </c>
      <c r="H51" s="2"/>
      <c r="I51" s="2"/>
      <c r="J51" s="3"/>
      <c r="K51" s="1"/>
    </row>
    <row r="52" spans="3:11" ht="15">
      <c r="C52" s="1"/>
      <c r="D52" s="1"/>
      <c r="E52" s="5"/>
      <c r="F52" s="5"/>
      <c r="G52" s="5"/>
      <c r="H52" s="3"/>
      <c r="I52" s="3"/>
      <c r="J52" s="3"/>
      <c r="K52" s="1"/>
    </row>
    <row r="53" spans="3:11" ht="15">
      <c r="C53" s="1" t="s">
        <v>77</v>
      </c>
      <c r="D53" s="1"/>
      <c r="E53" s="5">
        <f>E34+E41+E51</f>
        <v>9420</v>
      </c>
      <c r="F53" s="5"/>
      <c r="G53" s="5">
        <f>G34+G41+G51</f>
        <v>-239</v>
      </c>
      <c r="H53" s="3"/>
      <c r="I53" s="3"/>
      <c r="J53" s="3"/>
      <c r="K53" s="1"/>
    </row>
    <row r="54" spans="3:11" ht="15">
      <c r="C54" s="1"/>
      <c r="D54" s="1"/>
      <c r="E54" s="5"/>
      <c r="F54" s="5"/>
      <c r="G54" s="5"/>
      <c r="H54" s="3"/>
      <c r="I54" s="3"/>
      <c r="J54" s="3"/>
      <c r="K54" s="1"/>
    </row>
    <row r="55" spans="3:11" ht="15">
      <c r="C55" s="1" t="s">
        <v>17</v>
      </c>
      <c r="D55" s="1"/>
      <c r="E55" s="5">
        <v>-20</v>
      </c>
      <c r="F55" s="5"/>
      <c r="G55" s="5">
        <v>-87</v>
      </c>
      <c r="H55" s="3"/>
      <c r="I55" s="3"/>
      <c r="J55" s="3"/>
      <c r="K55" s="1"/>
    </row>
    <row r="56" spans="3:11" ht="15">
      <c r="C56" s="1"/>
      <c r="D56" s="1"/>
      <c r="E56" s="5"/>
      <c r="F56" s="5"/>
      <c r="G56" s="5"/>
      <c r="H56" s="3"/>
      <c r="I56" s="3"/>
      <c r="J56" s="3"/>
      <c r="K56" s="1"/>
    </row>
    <row r="57" spans="3:11" ht="25.5">
      <c r="C57" s="34" t="s">
        <v>29</v>
      </c>
      <c r="D57" s="1"/>
      <c r="E57" s="5">
        <v>-326</v>
      </c>
      <c r="F57" s="5"/>
      <c r="G57" s="5">
        <v>0</v>
      </c>
      <c r="H57" s="3"/>
      <c r="I57" s="3"/>
      <c r="J57" s="3"/>
      <c r="K57" s="1"/>
    </row>
    <row r="58" spans="3:11" ht="11.25" customHeight="1">
      <c r="C58" s="1"/>
      <c r="D58" s="1"/>
      <c r="E58" s="5"/>
      <c r="F58" s="5"/>
      <c r="G58" s="5"/>
      <c r="H58" s="3"/>
      <c r="I58" s="3"/>
      <c r="J58" s="3"/>
      <c r="K58" s="1"/>
    </row>
    <row r="59" spans="3:11" ht="26.25" thickBot="1">
      <c r="C59" s="34" t="s">
        <v>26</v>
      </c>
      <c r="D59" s="1"/>
      <c r="E59" s="25">
        <f>SUM(E53:E57)</f>
        <v>9074</v>
      </c>
      <c r="F59" s="25"/>
      <c r="G59" s="25">
        <f>SUM(G53:G57)</f>
        <v>-326</v>
      </c>
      <c r="H59" s="2"/>
      <c r="I59" s="2"/>
      <c r="J59" s="3"/>
      <c r="K59" s="1"/>
    </row>
    <row r="60" spans="3:11" ht="15">
      <c r="C60" s="1"/>
      <c r="D60" s="1"/>
      <c r="E60" s="5"/>
      <c r="F60" s="5"/>
      <c r="G60" s="5"/>
      <c r="H60" s="3"/>
      <c r="I60" s="3"/>
      <c r="J60" s="3"/>
      <c r="K60" s="1"/>
    </row>
    <row r="61" spans="3:11" ht="15">
      <c r="C61" s="1" t="s">
        <v>308</v>
      </c>
      <c r="D61" s="1"/>
      <c r="E61" s="5"/>
      <c r="F61" s="5"/>
      <c r="G61" s="5"/>
      <c r="H61" s="3"/>
      <c r="I61" s="3"/>
      <c r="J61" s="3"/>
      <c r="K61" s="1"/>
    </row>
    <row r="62" spans="3:11" ht="15">
      <c r="C62" s="1" t="s">
        <v>64</v>
      </c>
      <c r="D62" s="1"/>
      <c r="E62" s="14">
        <v>0</v>
      </c>
      <c r="F62" s="5"/>
      <c r="G62" s="5">
        <v>-1323</v>
      </c>
      <c r="H62" s="3"/>
      <c r="I62" s="3"/>
      <c r="J62" s="3"/>
      <c r="K62" s="1"/>
    </row>
    <row r="63" spans="3:10" s="23" customFormat="1" ht="15">
      <c r="C63" s="1" t="s">
        <v>309</v>
      </c>
      <c r="D63" s="21"/>
      <c r="E63" s="8">
        <v>3529</v>
      </c>
      <c r="F63" s="26"/>
      <c r="G63" s="8">
        <v>213</v>
      </c>
      <c r="H63" s="21"/>
      <c r="I63" s="21"/>
      <c r="J63" s="22"/>
    </row>
    <row r="64" spans="3:10" s="23" customFormat="1" ht="15">
      <c r="C64" s="1" t="s">
        <v>310</v>
      </c>
      <c r="D64" s="21"/>
      <c r="E64" s="8">
        <v>5545</v>
      </c>
      <c r="F64" s="22"/>
      <c r="G64" s="8">
        <v>784</v>
      </c>
      <c r="H64" s="21"/>
      <c r="I64" s="21"/>
      <c r="J64" s="22"/>
    </row>
    <row r="65" spans="3:10" s="23" customFormat="1" ht="15.75" thickBot="1">
      <c r="C65" s="21"/>
      <c r="D65" s="21"/>
      <c r="E65" s="111">
        <f>SUM(E62:E64)</f>
        <v>9074</v>
      </c>
      <c r="F65" s="22"/>
      <c r="G65" s="25">
        <f>SUM(G62:G64)</f>
        <v>-326</v>
      </c>
      <c r="H65" s="21"/>
      <c r="I65" s="21"/>
      <c r="J65" s="22"/>
    </row>
    <row r="66" spans="3:10" s="23" customFormat="1" ht="15">
      <c r="C66" s="21"/>
      <c r="D66" s="21"/>
      <c r="E66" s="4"/>
      <c r="F66" s="22"/>
      <c r="G66" s="21"/>
      <c r="H66" s="21"/>
      <c r="I66" s="21"/>
      <c r="J66" s="22"/>
    </row>
    <row r="67" spans="3:9" s="1" customFormat="1" ht="13.5" customHeight="1">
      <c r="C67" s="159" t="s">
        <v>336</v>
      </c>
      <c r="D67" s="160"/>
      <c r="E67" s="160"/>
      <c r="F67" s="160"/>
      <c r="G67" s="160"/>
      <c r="H67" s="160"/>
      <c r="I67" s="160"/>
    </row>
    <row r="68" spans="3:9" s="1" customFormat="1" ht="12.75">
      <c r="C68" s="160"/>
      <c r="D68" s="160"/>
      <c r="E68" s="160"/>
      <c r="F68" s="160"/>
      <c r="G68" s="160"/>
      <c r="H68" s="160"/>
      <c r="I68" s="160"/>
    </row>
    <row r="69" spans="3:9" s="1" customFormat="1" ht="12.75">
      <c r="C69" s="160"/>
      <c r="D69" s="160"/>
      <c r="E69" s="160"/>
      <c r="F69" s="160"/>
      <c r="G69" s="160"/>
      <c r="H69" s="160"/>
      <c r="I69" s="160"/>
    </row>
    <row r="70" spans="3:9" s="1" customFormat="1" ht="12.75">
      <c r="C70" s="160"/>
      <c r="D70" s="160"/>
      <c r="E70" s="160"/>
      <c r="F70" s="160"/>
      <c r="G70" s="160"/>
      <c r="H70" s="160"/>
      <c r="I70" s="160"/>
    </row>
    <row r="71" spans="6:9" s="1" customFormat="1" ht="12.75">
      <c r="F71" s="12"/>
      <c r="G71" s="12"/>
      <c r="H71" s="12"/>
      <c r="I71" s="14"/>
    </row>
    <row r="72" spans="3:12" s="1" customFormat="1" ht="15.75">
      <c r="C72" s="36" t="s">
        <v>311</v>
      </c>
      <c r="D72" s="37"/>
      <c r="E72" s="37"/>
      <c r="F72" s="37"/>
      <c r="G72" s="37"/>
      <c r="H72" s="37"/>
      <c r="I72" s="37"/>
      <c r="J72" s="37"/>
      <c r="K72" s="37"/>
      <c r="L72" s="37"/>
    </row>
    <row r="73" spans="3:12" s="1" customFormat="1" ht="15" customHeight="1">
      <c r="C73" s="36" t="s">
        <v>312</v>
      </c>
      <c r="D73" s="37"/>
      <c r="E73" s="37"/>
      <c r="F73" s="37"/>
      <c r="G73" s="37"/>
      <c r="H73" s="37"/>
      <c r="I73" s="37"/>
      <c r="J73" s="37"/>
      <c r="K73" s="37"/>
      <c r="L73" s="37"/>
    </row>
    <row r="74" spans="3:9" s="1" customFormat="1" ht="12.75">
      <c r="C74" s="1" t="s">
        <v>313</v>
      </c>
      <c r="F74" s="9"/>
      <c r="G74" s="9"/>
      <c r="H74" s="9"/>
      <c r="I74" s="9"/>
    </row>
  </sheetData>
  <mergeCells count="1">
    <mergeCell ref="C67:I70"/>
  </mergeCells>
  <printOptions horizontalCentered="1"/>
  <pageMargins left="0.75" right="0.34" top="0.31" bottom="0.25" header="0.17" footer="0.19"/>
  <pageSetup fitToHeight="1" fitToWidth="1" horizontalDpi="600" verticalDpi="600" orientation="portrait" paperSize="9" scale="69" r:id="rId1"/>
</worksheet>
</file>

<file path=xl/worksheets/sheet5.xml><?xml version="1.0" encoding="utf-8"?>
<worksheet xmlns="http://schemas.openxmlformats.org/spreadsheetml/2006/main" xmlns:r="http://schemas.openxmlformats.org/officeDocument/2006/relationships">
  <sheetPr>
    <tabColor indexed="42"/>
  </sheetPr>
  <dimension ref="A1:L319"/>
  <sheetViews>
    <sheetView showGridLines="0" tabSelected="1" view="pageBreakPreview" zoomScaleSheetLayoutView="100" workbookViewId="0" topLeftCell="A95">
      <selection activeCell="C175" sqref="C175:K175"/>
    </sheetView>
  </sheetViews>
  <sheetFormatPr defaultColWidth="9.00390625" defaultRowHeight="14.25"/>
  <cols>
    <col min="1" max="1" width="3.50390625" style="45" customWidth="1"/>
    <col min="2" max="2" width="3.625" style="45" customWidth="1"/>
    <col min="3" max="3" width="6.375" style="45" customWidth="1"/>
    <col min="4" max="4" width="7.375" style="45" customWidth="1"/>
    <col min="5" max="5" width="15.625" style="45" customWidth="1"/>
    <col min="6" max="6" width="14.875" style="45" customWidth="1"/>
    <col min="7" max="7" width="14.25390625" style="45" customWidth="1"/>
    <col min="8" max="8" width="14.875" style="45" customWidth="1"/>
    <col min="9" max="9" width="9.25390625" style="45" customWidth="1"/>
    <col min="10" max="10" width="10.375" style="45" customWidth="1"/>
    <col min="11" max="11" width="20.375" style="45" customWidth="1"/>
    <col min="12" max="16384" width="9.00390625" style="45" customWidth="1"/>
  </cols>
  <sheetData>
    <row r="1" spans="1:10" ht="15.75">
      <c r="A1" s="1"/>
      <c r="B1" s="41"/>
      <c r="C1" s="42"/>
      <c r="D1" s="43"/>
      <c r="E1" s="43"/>
      <c r="F1" s="1"/>
      <c r="G1" s="44"/>
      <c r="H1" s="41"/>
      <c r="I1" s="41"/>
      <c r="J1" s="1"/>
    </row>
    <row r="2" spans="1:10" ht="15.75">
      <c r="A2" s="1"/>
      <c r="B2" s="46" t="s">
        <v>171</v>
      </c>
      <c r="C2" s="42"/>
      <c r="D2" s="43"/>
      <c r="E2" s="43"/>
      <c r="F2" s="1"/>
      <c r="G2" s="44"/>
      <c r="H2" s="41"/>
      <c r="I2" s="41"/>
      <c r="J2" s="1"/>
    </row>
    <row r="3" spans="1:10" ht="15.75">
      <c r="A3" s="1"/>
      <c r="B3" s="46" t="s">
        <v>18</v>
      </c>
      <c r="C3" s="42"/>
      <c r="D3" s="43"/>
      <c r="E3" s="43"/>
      <c r="F3" s="1"/>
      <c r="G3" s="44"/>
      <c r="H3" s="41"/>
      <c r="I3" s="41"/>
      <c r="J3" s="1"/>
    </row>
    <row r="4" spans="1:10" ht="15.75">
      <c r="A4" s="1"/>
      <c r="B4" s="46" t="s">
        <v>19</v>
      </c>
      <c r="C4" s="42"/>
      <c r="D4" s="43"/>
      <c r="E4" s="43"/>
      <c r="F4" s="1"/>
      <c r="G4" s="44"/>
      <c r="H4" s="41"/>
      <c r="I4" s="41"/>
      <c r="J4" s="1"/>
    </row>
    <row r="5" spans="1:10" ht="15.75">
      <c r="A5" s="1"/>
      <c r="B5" s="47"/>
      <c r="C5" s="47"/>
      <c r="D5" s="47"/>
      <c r="E5" s="47"/>
      <c r="F5" s="47"/>
      <c r="G5" s="47"/>
      <c r="H5" s="47"/>
      <c r="I5" s="47"/>
      <c r="J5" s="47"/>
    </row>
    <row r="6" spans="1:10" ht="15.75">
      <c r="A6" s="1"/>
      <c r="B6" s="46" t="s">
        <v>286</v>
      </c>
      <c r="C6" s="47"/>
      <c r="D6" s="47"/>
      <c r="E6" s="47"/>
      <c r="F6" s="47"/>
      <c r="G6" s="47"/>
      <c r="H6" s="47"/>
      <c r="I6" s="47"/>
      <c r="J6" s="47"/>
    </row>
    <row r="7" spans="1:10" ht="15.75">
      <c r="A7" s="1"/>
      <c r="B7" s="1"/>
      <c r="C7" s="48"/>
      <c r="D7" s="44"/>
      <c r="E7" s="44"/>
      <c r="F7" s="44"/>
      <c r="G7" s="44"/>
      <c r="H7" s="44"/>
      <c r="I7" s="44"/>
      <c r="J7" s="1"/>
    </row>
    <row r="8" spans="1:10" ht="15.75">
      <c r="A8" s="1"/>
      <c r="B8" s="40" t="s">
        <v>20</v>
      </c>
      <c r="C8" s="49" t="s">
        <v>51</v>
      </c>
      <c r="D8" s="44"/>
      <c r="E8" s="44"/>
      <c r="F8" s="44"/>
      <c r="G8" s="44"/>
      <c r="H8" s="44"/>
      <c r="I8" s="44"/>
      <c r="J8" s="1"/>
    </row>
    <row r="9" spans="1:10" ht="15.75">
      <c r="A9" s="1"/>
      <c r="B9" s="50"/>
      <c r="C9" s="49"/>
      <c r="D9" s="44"/>
      <c r="E9" s="44"/>
      <c r="F9" s="44"/>
      <c r="G9" s="44"/>
      <c r="H9" s="44"/>
      <c r="I9" s="44"/>
      <c r="J9" s="1"/>
    </row>
    <row r="10" spans="1:10" ht="15.75">
      <c r="A10" s="1"/>
      <c r="B10" s="40" t="s">
        <v>79</v>
      </c>
      <c r="C10" s="50" t="s">
        <v>80</v>
      </c>
      <c r="D10" s="1"/>
      <c r="E10" s="1"/>
      <c r="F10" s="1"/>
      <c r="G10" s="1"/>
      <c r="H10" s="1"/>
      <c r="I10" s="1"/>
      <c r="J10" s="1"/>
    </row>
    <row r="11" spans="1:10" ht="15.75">
      <c r="A11" s="1"/>
      <c r="B11" s="40" t="s">
        <v>21</v>
      </c>
      <c r="C11" s="50"/>
      <c r="D11" s="1"/>
      <c r="E11" s="1"/>
      <c r="F11" s="1"/>
      <c r="G11" s="1"/>
      <c r="H11" s="1"/>
      <c r="I11" s="1"/>
      <c r="J11" s="1"/>
    </row>
    <row r="12" spans="1:11" ht="15.75">
      <c r="A12" s="1"/>
      <c r="B12" s="38"/>
      <c r="C12" s="159" t="s">
        <v>319</v>
      </c>
      <c r="D12" s="159"/>
      <c r="E12" s="159"/>
      <c r="F12" s="159"/>
      <c r="G12" s="159"/>
      <c r="H12" s="159"/>
      <c r="I12" s="159"/>
      <c r="J12" s="159"/>
      <c r="K12" s="162"/>
    </row>
    <row r="13" spans="1:11" ht="15.75">
      <c r="A13" s="1"/>
      <c r="B13" s="40"/>
      <c r="C13" s="159"/>
      <c r="D13" s="159"/>
      <c r="E13" s="159"/>
      <c r="F13" s="159"/>
      <c r="G13" s="159"/>
      <c r="H13" s="159"/>
      <c r="I13" s="159"/>
      <c r="J13" s="159"/>
      <c r="K13" s="162"/>
    </row>
    <row r="14" spans="1:11" ht="15.75">
      <c r="A14" s="1"/>
      <c r="B14" s="40"/>
      <c r="C14" s="159"/>
      <c r="D14" s="159"/>
      <c r="E14" s="159"/>
      <c r="F14" s="159"/>
      <c r="G14" s="159"/>
      <c r="H14" s="159"/>
      <c r="I14" s="159"/>
      <c r="J14" s="159"/>
      <c r="K14" s="162"/>
    </row>
    <row r="15" spans="1:11" ht="15.75">
      <c r="A15" s="1"/>
      <c r="B15" s="40"/>
      <c r="C15" s="159"/>
      <c r="D15" s="159"/>
      <c r="E15" s="159"/>
      <c r="F15" s="159"/>
      <c r="G15" s="159"/>
      <c r="H15" s="159"/>
      <c r="I15" s="159"/>
      <c r="J15" s="159"/>
      <c r="K15" s="162"/>
    </row>
    <row r="16" spans="1:11" ht="15.75">
      <c r="A16" s="1"/>
      <c r="B16" s="40"/>
      <c r="C16" s="159"/>
      <c r="D16" s="159"/>
      <c r="E16" s="159"/>
      <c r="F16" s="159"/>
      <c r="G16" s="159"/>
      <c r="H16" s="159"/>
      <c r="I16" s="159"/>
      <c r="J16" s="159"/>
      <c r="K16" s="162"/>
    </row>
    <row r="17" spans="1:11" ht="15.75">
      <c r="A17" s="1"/>
      <c r="B17" s="40"/>
      <c r="C17" s="159"/>
      <c r="D17" s="159"/>
      <c r="E17" s="159"/>
      <c r="F17" s="159"/>
      <c r="G17" s="159"/>
      <c r="H17" s="159"/>
      <c r="I17" s="159"/>
      <c r="J17" s="159"/>
      <c r="K17" s="162"/>
    </row>
    <row r="18" spans="1:11" ht="15.75">
      <c r="A18" s="1"/>
      <c r="B18" s="40"/>
      <c r="C18" s="159"/>
      <c r="D18" s="159"/>
      <c r="E18" s="159"/>
      <c r="F18" s="159"/>
      <c r="G18" s="159"/>
      <c r="H18" s="159"/>
      <c r="I18" s="159"/>
      <c r="J18" s="159"/>
      <c r="K18" s="162"/>
    </row>
    <row r="19" spans="1:11" ht="15.75">
      <c r="A19" s="1"/>
      <c r="B19" s="38"/>
      <c r="C19" s="159" t="s">
        <v>320</v>
      </c>
      <c r="D19" s="159"/>
      <c r="E19" s="159"/>
      <c r="F19" s="159"/>
      <c r="G19" s="159"/>
      <c r="H19" s="159"/>
      <c r="I19" s="159"/>
      <c r="J19" s="165"/>
      <c r="K19" s="167"/>
    </row>
    <row r="20" spans="1:11" ht="15.75">
      <c r="A20" s="1"/>
      <c r="B20" s="38"/>
      <c r="C20" s="159"/>
      <c r="D20" s="159"/>
      <c r="E20" s="159"/>
      <c r="F20" s="159"/>
      <c r="G20" s="159"/>
      <c r="H20" s="159"/>
      <c r="I20" s="159"/>
      <c r="J20" s="165"/>
      <c r="K20" s="167"/>
    </row>
    <row r="21" spans="1:11" ht="15.75">
      <c r="A21" s="1"/>
      <c r="B21" s="38"/>
      <c r="C21" s="159"/>
      <c r="D21" s="159"/>
      <c r="E21" s="159"/>
      <c r="F21" s="159"/>
      <c r="G21" s="159"/>
      <c r="H21" s="159"/>
      <c r="I21" s="159"/>
      <c r="J21" s="165"/>
      <c r="K21" s="167"/>
    </row>
    <row r="22" spans="1:11" ht="6.75" customHeight="1">
      <c r="A22" s="1"/>
      <c r="B22" s="38"/>
      <c r="C22" s="159"/>
      <c r="D22" s="159"/>
      <c r="E22" s="159"/>
      <c r="F22" s="159"/>
      <c r="G22" s="159"/>
      <c r="H22" s="159"/>
      <c r="I22" s="159"/>
      <c r="J22" s="165"/>
      <c r="K22" s="167"/>
    </row>
    <row r="23" spans="1:11" ht="15.75" customHeight="1" hidden="1">
      <c r="A23" s="1"/>
      <c r="B23" s="38"/>
      <c r="C23" s="159"/>
      <c r="D23" s="159"/>
      <c r="E23" s="159"/>
      <c r="F23" s="159"/>
      <c r="G23" s="159"/>
      <c r="H23" s="159"/>
      <c r="I23" s="159"/>
      <c r="J23" s="165"/>
      <c r="K23" s="167"/>
    </row>
    <row r="24" spans="1:10" ht="15.75">
      <c r="A24" s="1"/>
      <c r="B24" s="38"/>
      <c r="C24" s="53" t="s">
        <v>172</v>
      </c>
      <c r="D24" s="53"/>
      <c r="E24" s="53" t="s">
        <v>173</v>
      </c>
      <c r="F24" s="53"/>
      <c r="G24" s="53"/>
      <c r="H24" s="53"/>
      <c r="I24" s="53"/>
      <c r="J24" s="53"/>
    </row>
    <row r="25" spans="1:10" ht="15.75">
      <c r="A25" s="1"/>
      <c r="B25" s="38"/>
      <c r="C25" s="53" t="s">
        <v>174</v>
      </c>
      <c r="D25" s="53"/>
      <c r="E25" s="53" t="s">
        <v>175</v>
      </c>
      <c r="F25" s="53"/>
      <c r="G25" s="53"/>
      <c r="H25" s="53"/>
      <c r="I25" s="53"/>
      <c r="J25" s="53"/>
    </row>
    <row r="26" spans="1:10" ht="15.75">
      <c r="A26" s="1"/>
      <c r="B26" s="38"/>
      <c r="C26" s="53" t="s">
        <v>176</v>
      </c>
      <c r="D26" s="53"/>
      <c r="E26" s="53" t="s">
        <v>177</v>
      </c>
      <c r="F26" s="53"/>
      <c r="G26" s="53"/>
      <c r="H26" s="53"/>
      <c r="I26" s="53"/>
      <c r="J26" s="53"/>
    </row>
    <row r="27" spans="1:10" ht="15.75">
      <c r="A27" s="1"/>
      <c r="B27" s="38"/>
      <c r="C27" s="53" t="s">
        <v>178</v>
      </c>
      <c r="D27" s="53"/>
      <c r="E27" s="53" t="s">
        <v>179</v>
      </c>
      <c r="F27" s="53"/>
      <c r="G27" s="53"/>
      <c r="H27" s="53"/>
      <c r="I27" s="53"/>
      <c r="J27" s="53"/>
    </row>
    <row r="28" spans="1:10" ht="15.75">
      <c r="A28" s="1"/>
      <c r="B28" s="38"/>
      <c r="C28" s="53" t="s">
        <v>180</v>
      </c>
      <c r="D28" s="53"/>
      <c r="E28" s="53" t="s">
        <v>34</v>
      </c>
      <c r="F28" s="53"/>
      <c r="G28" s="53"/>
      <c r="H28" s="53"/>
      <c r="I28" s="53"/>
      <c r="J28" s="53"/>
    </row>
    <row r="29" spans="1:10" ht="15.75">
      <c r="A29" s="1"/>
      <c r="B29" s="38"/>
      <c r="C29" s="53" t="s">
        <v>181</v>
      </c>
      <c r="D29" s="53"/>
      <c r="E29" s="53" t="s">
        <v>182</v>
      </c>
      <c r="F29" s="53"/>
      <c r="G29" s="53"/>
      <c r="H29" s="53"/>
      <c r="I29" s="53"/>
      <c r="J29" s="53"/>
    </row>
    <row r="30" spans="1:10" ht="15.75">
      <c r="A30" s="1"/>
      <c r="B30" s="38"/>
      <c r="C30" s="53" t="s">
        <v>183</v>
      </c>
      <c r="D30" s="53"/>
      <c r="E30" s="53" t="s">
        <v>184</v>
      </c>
      <c r="F30" s="53"/>
      <c r="G30" s="53"/>
      <c r="H30" s="53"/>
      <c r="I30" s="53"/>
      <c r="J30" s="53"/>
    </row>
    <row r="31" spans="1:10" ht="15.75">
      <c r="A31" s="1"/>
      <c r="B31" s="38"/>
      <c r="C31" s="53" t="s">
        <v>185</v>
      </c>
      <c r="D31" s="53"/>
      <c r="E31" s="53" t="s">
        <v>186</v>
      </c>
      <c r="F31" s="53"/>
      <c r="G31" s="53"/>
      <c r="H31" s="53"/>
      <c r="I31" s="53"/>
      <c r="J31" s="53"/>
    </row>
    <row r="32" spans="1:10" ht="15.75">
      <c r="A32" s="1"/>
      <c r="B32" s="38"/>
      <c r="C32" s="53" t="s">
        <v>187</v>
      </c>
      <c r="D32" s="53"/>
      <c r="E32" s="53" t="s">
        <v>188</v>
      </c>
      <c r="F32" s="53"/>
      <c r="G32" s="53"/>
      <c r="H32" s="53"/>
      <c r="I32" s="53"/>
      <c r="J32" s="53"/>
    </row>
    <row r="33" spans="1:10" ht="15.75">
      <c r="A33" s="1"/>
      <c r="B33" s="38"/>
      <c r="C33" s="53" t="s">
        <v>189</v>
      </c>
      <c r="D33" s="53"/>
      <c r="E33" s="53" t="s">
        <v>190</v>
      </c>
      <c r="F33" s="53"/>
      <c r="G33" s="53"/>
      <c r="H33" s="53"/>
      <c r="I33" s="53"/>
      <c r="J33" s="53"/>
    </row>
    <row r="34" spans="1:10" ht="15.75">
      <c r="A34" s="1"/>
      <c r="B34" s="38"/>
      <c r="C34" s="53" t="s">
        <v>191</v>
      </c>
      <c r="D34" s="53"/>
      <c r="E34" s="53" t="s">
        <v>192</v>
      </c>
      <c r="F34" s="53"/>
      <c r="G34" s="53"/>
      <c r="H34" s="53"/>
      <c r="I34" s="53"/>
      <c r="J34" s="53"/>
    </row>
    <row r="35" spans="1:10" ht="15.75">
      <c r="A35" s="1"/>
      <c r="B35" s="38"/>
      <c r="C35" s="53" t="s">
        <v>193</v>
      </c>
      <c r="D35" s="53"/>
      <c r="E35" s="53" t="s">
        <v>194</v>
      </c>
      <c r="F35" s="53"/>
      <c r="G35" s="53"/>
      <c r="H35" s="53"/>
      <c r="I35" s="53"/>
      <c r="J35" s="53"/>
    </row>
    <row r="36" spans="1:10" ht="15.75">
      <c r="A36" s="1"/>
      <c r="B36" s="38"/>
      <c r="C36" s="53" t="s">
        <v>195</v>
      </c>
      <c r="D36" s="53"/>
      <c r="E36" s="53" t="s">
        <v>196</v>
      </c>
      <c r="F36" s="53"/>
      <c r="G36" s="53"/>
      <c r="H36" s="53"/>
      <c r="I36" s="53"/>
      <c r="J36" s="53"/>
    </row>
    <row r="37" spans="1:10" ht="15.75">
      <c r="A37" s="1"/>
      <c r="B37" s="38"/>
      <c r="C37" s="53" t="s">
        <v>197</v>
      </c>
      <c r="D37" s="53"/>
      <c r="E37" s="53" t="s">
        <v>198</v>
      </c>
      <c r="F37" s="53"/>
      <c r="G37" s="53"/>
      <c r="H37" s="53"/>
      <c r="I37" s="53"/>
      <c r="J37" s="53"/>
    </row>
    <row r="38" spans="1:10" ht="15.75">
      <c r="A38" s="1"/>
      <c r="B38" s="38"/>
      <c r="C38" s="53" t="s">
        <v>199</v>
      </c>
      <c r="D38" s="53"/>
      <c r="E38" s="53" t="s">
        <v>200</v>
      </c>
      <c r="F38" s="53"/>
      <c r="G38" s="53"/>
      <c r="H38" s="53"/>
      <c r="I38" s="53"/>
      <c r="J38" s="53"/>
    </row>
    <row r="39" spans="1:10" ht="15.75">
      <c r="A39" s="1"/>
      <c r="B39" s="38"/>
      <c r="C39" s="54" t="s">
        <v>201</v>
      </c>
      <c r="D39" s="54"/>
      <c r="E39" s="53" t="s">
        <v>202</v>
      </c>
      <c r="F39" s="55"/>
      <c r="G39" s="55"/>
      <c r="H39" s="55"/>
      <c r="I39" s="55"/>
      <c r="J39" s="55"/>
    </row>
    <row r="40" spans="1:10" ht="15.75">
      <c r="A40" s="1"/>
      <c r="B40" s="38"/>
      <c r="C40" s="53" t="s">
        <v>203</v>
      </c>
      <c r="D40" s="53"/>
      <c r="E40" s="53" t="s">
        <v>204</v>
      </c>
      <c r="F40" s="53"/>
      <c r="G40" s="53"/>
      <c r="H40" s="53"/>
      <c r="I40" s="53"/>
      <c r="J40" s="53"/>
    </row>
    <row r="41" spans="1:10" ht="15.75">
      <c r="A41" s="1"/>
      <c r="B41" s="38"/>
      <c r="C41" s="56"/>
      <c r="D41" s="56"/>
      <c r="E41" s="56"/>
      <c r="F41" s="56"/>
      <c r="G41" s="56"/>
      <c r="H41" s="56"/>
      <c r="I41" s="56"/>
      <c r="J41" s="56"/>
    </row>
    <row r="42" spans="1:10" ht="15.75">
      <c r="A42" s="1"/>
      <c r="B42" s="38"/>
      <c r="C42" s="1" t="s">
        <v>321</v>
      </c>
      <c r="D42" s="56"/>
      <c r="E42" s="56"/>
      <c r="F42" s="56"/>
      <c r="G42" s="56"/>
      <c r="H42" s="56"/>
      <c r="I42" s="56"/>
      <c r="J42" s="56"/>
    </row>
    <row r="43" spans="1:10" ht="15.75">
      <c r="A43" s="1"/>
      <c r="B43" s="38"/>
      <c r="C43" s="1"/>
      <c r="D43" s="56"/>
      <c r="E43" s="56"/>
      <c r="F43" s="56"/>
      <c r="G43" s="56"/>
      <c r="H43" s="56"/>
      <c r="I43" s="56"/>
      <c r="J43" s="56"/>
    </row>
    <row r="44" spans="1:11" ht="15.75">
      <c r="A44" s="1"/>
      <c r="B44" s="38"/>
      <c r="C44" s="159" t="s">
        <v>205</v>
      </c>
      <c r="D44" s="159"/>
      <c r="E44" s="159"/>
      <c r="F44" s="159"/>
      <c r="G44" s="159"/>
      <c r="H44" s="159"/>
      <c r="I44" s="159"/>
      <c r="J44" s="165"/>
      <c r="K44" s="167"/>
    </row>
    <row r="45" spans="1:11" ht="15.75">
      <c r="A45" s="1"/>
      <c r="B45" s="38"/>
      <c r="C45" s="159"/>
      <c r="D45" s="159"/>
      <c r="E45" s="159"/>
      <c r="F45" s="159"/>
      <c r="G45" s="159"/>
      <c r="H45" s="159"/>
      <c r="I45" s="159"/>
      <c r="J45" s="165"/>
      <c r="K45" s="167"/>
    </row>
    <row r="46" spans="1:11" ht="15.75">
      <c r="A46" s="1"/>
      <c r="B46" s="38"/>
      <c r="C46" s="159"/>
      <c r="D46" s="159"/>
      <c r="E46" s="159"/>
      <c r="F46" s="159"/>
      <c r="G46" s="159"/>
      <c r="H46" s="159"/>
      <c r="I46" s="159"/>
      <c r="J46" s="165"/>
      <c r="K46" s="167"/>
    </row>
    <row r="47" spans="1:11" ht="20.25" customHeight="1">
      <c r="A47" s="1"/>
      <c r="B47" s="38"/>
      <c r="C47" s="159"/>
      <c r="D47" s="159"/>
      <c r="E47" s="159"/>
      <c r="F47" s="159"/>
      <c r="G47" s="159"/>
      <c r="H47" s="159"/>
      <c r="I47" s="159"/>
      <c r="J47" s="165"/>
      <c r="K47" s="167"/>
    </row>
    <row r="48" spans="1:10" ht="10.5" customHeight="1">
      <c r="A48" s="1"/>
      <c r="B48" s="38"/>
      <c r="C48" s="57"/>
      <c r="D48" s="57"/>
      <c r="E48" s="57"/>
      <c r="F48" s="57"/>
      <c r="G48" s="57"/>
      <c r="H48" s="57"/>
      <c r="I48" s="57"/>
      <c r="J48" s="57"/>
    </row>
    <row r="49" spans="1:11" ht="15.75">
      <c r="A49" s="1"/>
      <c r="B49" s="38"/>
      <c r="C49" s="159" t="s">
        <v>322</v>
      </c>
      <c r="D49" s="165"/>
      <c r="E49" s="165"/>
      <c r="F49" s="165"/>
      <c r="G49" s="165"/>
      <c r="H49" s="165"/>
      <c r="I49" s="165"/>
      <c r="J49" s="165"/>
      <c r="K49" s="167"/>
    </row>
    <row r="50" spans="1:11" ht="15.75">
      <c r="A50" s="1"/>
      <c r="B50" s="38"/>
      <c r="C50" s="161" t="s">
        <v>206</v>
      </c>
      <c r="D50" s="161"/>
      <c r="E50" s="161"/>
      <c r="F50" s="161"/>
      <c r="G50" s="161"/>
      <c r="H50" s="161"/>
      <c r="I50" s="161"/>
      <c r="J50" s="167"/>
      <c r="K50" s="167"/>
    </row>
    <row r="51" spans="1:11" ht="15.75">
      <c r="A51" s="1"/>
      <c r="B51" s="38"/>
      <c r="C51" s="161"/>
      <c r="D51" s="161"/>
      <c r="E51" s="161"/>
      <c r="F51" s="161"/>
      <c r="G51" s="161"/>
      <c r="H51" s="161"/>
      <c r="I51" s="161"/>
      <c r="J51" s="167"/>
      <c r="K51" s="167"/>
    </row>
    <row r="52" spans="1:10" ht="15.75">
      <c r="A52" s="1"/>
      <c r="B52" s="38"/>
      <c r="C52" s="58"/>
      <c r="D52" s="58"/>
      <c r="E52" s="58"/>
      <c r="F52" s="58"/>
      <c r="G52" s="58"/>
      <c r="H52" s="58"/>
      <c r="I52" s="58"/>
      <c r="J52" s="58"/>
    </row>
    <row r="53" spans="1:10" ht="15.75">
      <c r="A53" s="1"/>
      <c r="B53" s="40" t="s">
        <v>81</v>
      </c>
      <c r="C53" s="50" t="s">
        <v>82</v>
      </c>
      <c r="D53" s="1"/>
      <c r="E53" s="1"/>
      <c r="F53" s="1"/>
      <c r="G53" s="1"/>
      <c r="H53" s="1"/>
      <c r="I53" s="1"/>
      <c r="J53" s="1"/>
    </row>
    <row r="54" spans="1:10" ht="13.5" customHeight="1">
      <c r="A54" s="1"/>
      <c r="B54" s="40"/>
      <c r="C54" s="50"/>
      <c r="D54" s="1"/>
      <c r="E54" s="1"/>
      <c r="F54" s="1"/>
      <c r="G54" s="1"/>
      <c r="H54" s="1"/>
      <c r="I54" s="1"/>
      <c r="J54" s="1"/>
    </row>
    <row r="55" spans="1:11" ht="15.75">
      <c r="A55" s="1"/>
      <c r="B55" s="38"/>
      <c r="C55" s="159" t="s">
        <v>323</v>
      </c>
      <c r="D55" s="159"/>
      <c r="E55" s="159"/>
      <c r="F55" s="159"/>
      <c r="G55" s="159"/>
      <c r="H55" s="159"/>
      <c r="I55" s="159"/>
      <c r="J55" s="159"/>
      <c r="K55" s="167"/>
    </row>
    <row r="56" spans="1:11" ht="15.75">
      <c r="A56" s="1"/>
      <c r="B56" s="38"/>
      <c r="C56" s="167"/>
      <c r="D56" s="167"/>
      <c r="E56" s="167"/>
      <c r="F56" s="167"/>
      <c r="G56" s="167"/>
      <c r="H56" s="167"/>
      <c r="I56" s="167"/>
      <c r="J56" s="167"/>
      <c r="K56" s="167"/>
    </row>
    <row r="57" spans="1:10" ht="15.75">
      <c r="A57" s="1"/>
      <c r="B57" s="40" t="s">
        <v>83</v>
      </c>
      <c r="C57" s="50" t="s">
        <v>207</v>
      </c>
      <c r="D57" s="1"/>
      <c r="E57" s="1"/>
      <c r="F57" s="1"/>
      <c r="G57" s="1"/>
      <c r="H57" s="1"/>
      <c r="I57" s="1"/>
      <c r="J57" s="1"/>
    </row>
    <row r="58" spans="1:10" ht="15.75">
      <c r="A58" s="1"/>
      <c r="B58" s="40"/>
      <c r="C58" s="50"/>
      <c r="D58" s="1"/>
      <c r="E58" s="1"/>
      <c r="F58" s="1"/>
      <c r="G58" s="1"/>
      <c r="H58" s="1"/>
      <c r="I58" s="1"/>
      <c r="J58" s="1"/>
    </row>
    <row r="59" spans="1:11" ht="15.75">
      <c r="A59" s="1"/>
      <c r="B59" s="38"/>
      <c r="C59" s="159" t="s">
        <v>208</v>
      </c>
      <c r="D59" s="159"/>
      <c r="E59" s="159"/>
      <c r="F59" s="159"/>
      <c r="G59" s="159"/>
      <c r="H59" s="159"/>
      <c r="I59" s="159"/>
      <c r="J59" s="159"/>
      <c r="K59" s="167"/>
    </row>
    <row r="60" spans="1:10" ht="15.75">
      <c r="A60" s="1"/>
      <c r="B60" s="38"/>
      <c r="C60" s="1"/>
      <c r="D60" s="1"/>
      <c r="E60" s="1"/>
      <c r="F60" s="1"/>
      <c r="G60" s="1"/>
      <c r="H60" s="1"/>
      <c r="I60" s="1"/>
      <c r="J60" s="1"/>
    </row>
    <row r="61" spans="1:10" ht="15.75">
      <c r="A61" s="1"/>
      <c r="B61" s="40" t="s">
        <v>84</v>
      </c>
      <c r="C61" s="50" t="s">
        <v>85</v>
      </c>
      <c r="D61" s="1"/>
      <c r="E61" s="1"/>
      <c r="F61" s="1"/>
      <c r="G61" s="1"/>
      <c r="H61" s="1"/>
      <c r="I61" s="1"/>
      <c r="J61" s="1"/>
    </row>
    <row r="62" spans="1:10" ht="15.75">
      <c r="A62" s="1"/>
      <c r="B62" s="38"/>
      <c r="C62" s="1"/>
      <c r="D62" s="1"/>
      <c r="E62" s="1"/>
      <c r="F62" s="1"/>
      <c r="G62" s="1"/>
      <c r="H62" s="1"/>
      <c r="I62" s="1"/>
      <c r="J62" s="1"/>
    </row>
    <row r="63" spans="1:11" ht="15.75">
      <c r="A63" s="1"/>
      <c r="B63" s="38"/>
      <c r="C63" s="159" t="s">
        <v>209</v>
      </c>
      <c r="D63" s="159"/>
      <c r="E63" s="159"/>
      <c r="F63" s="159"/>
      <c r="G63" s="159"/>
      <c r="H63" s="159"/>
      <c r="I63" s="159"/>
      <c r="J63" s="165"/>
      <c r="K63" s="167"/>
    </row>
    <row r="64" spans="1:11" ht="15.75">
      <c r="A64" s="1"/>
      <c r="B64" s="38"/>
      <c r="C64" s="159"/>
      <c r="D64" s="159"/>
      <c r="E64" s="159"/>
      <c r="F64" s="159"/>
      <c r="G64" s="159"/>
      <c r="H64" s="159"/>
      <c r="I64" s="159"/>
      <c r="J64" s="165"/>
      <c r="K64" s="167"/>
    </row>
    <row r="65" ht="15.75"/>
    <row r="66" spans="1:10" ht="15.75">
      <c r="A66" s="1"/>
      <c r="B66" s="40" t="s">
        <v>86</v>
      </c>
      <c r="C66" s="50" t="s">
        <v>87</v>
      </c>
      <c r="D66" s="1"/>
      <c r="E66" s="1"/>
      <c r="F66" s="1"/>
      <c r="G66" s="1"/>
      <c r="H66" s="1"/>
      <c r="I66" s="1"/>
      <c r="J66" s="1"/>
    </row>
    <row r="67" spans="1:10" ht="15.75">
      <c r="A67" s="1"/>
      <c r="B67" s="40"/>
      <c r="C67" s="50"/>
      <c r="D67" s="1"/>
      <c r="E67" s="1"/>
      <c r="F67" s="1"/>
      <c r="G67" s="1"/>
      <c r="H67" s="1"/>
      <c r="I67" s="1"/>
      <c r="J67" s="1"/>
    </row>
    <row r="68" spans="1:11" ht="15.75">
      <c r="A68" s="1"/>
      <c r="B68" s="38"/>
      <c r="C68" s="159" t="s">
        <v>210</v>
      </c>
      <c r="D68" s="159"/>
      <c r="E68" s="159"/>
      <c r="F68" s="159"/>
      <c r="G68" s="159"/>
      <c r="H68" s="159"/>
      <c r="I68" s="159"/>
      <c r="J68" s="159"/>
      <c r="K68" s="167"/>
    </row>
    <row r="69" spans="1:11" ht="15.75">
      <c r="A69" s="1"/>
      <c r="B69" s="38"/>
      <c r="C69" s="159"/>
      <c r="D69" s="159"/>
      <c r="E69" s="159"/>
      <c r="F69" s="159"/>
      <c r="G69" s="159"/>
      <c r="H69" s="159"/>
      <c r="I69" s="159"/>
      <c r="J69" s="159"/>
      <c r="K69" s="167"/>
    </row>
    <row r="70" spans="1:11" ht="15.75">
      <c r="A70" s="1"/>
      <c r="B70" s="38"/>
      <c r="C70" s="159"/>
      <c r="D70" s="159"/>
      <c r="E70" s="159"/>
      <c r="F70" s="159"/>
      <c r="G70" s="159"/>
      <c r="H70" s="159"/>
      <c r="I70" s="159"/>
      <c r="J70" s="159"/>
      <c r="K70" s="167"/>
    </row>
    <row r="71" spans="1:10" ht="15.75">
      <c r="A71" s="1"/>
      <c r="B71" s="40" t="s">
        <v>88</v>
      </c>
      <c r="C71" s="50" t="s">
        <v>324</v>
      </c>
      <c r="D71" s="1"/>
      <c r="E71" s="1"/>
      <c r="F71" s="1"/>
      <c r="G71" s="1"/>
      <c r="H71" s="1"/>
      <c r="I71" s="1"/>
      <c r="J71" s="1"/>
    </row>
    <row r="72" spans="1:10" ht="15.75">
      <c r="A72" s="1"/>
      <c r="B72" s="40"/>
      <c r="C72" s="50"/>
      <c r="D72" s="1"/>
      <c r="E72" s="1"/>
      <c r="F72" s="1"/>
      <c r="G72" s="1"/>
      <c r="H72" s="1"/>
      <c r="I72" s="1"/>
      <c r="J72" s="1"/>
    </row>
    <row r="73" spans="1:11" ht="15.75">
      <c r="A73" s="1"/>
      <c r="B73" s="40"/>
      <c r="C73" s="168" t="s">
        <v>211</v>
      </c>
      <c r="D73" s="168"/>
      <c r="E73" s="168"/>
      <c r="F73" s="168"/>
      <c r="G73" s="168"/>
      <c r="H73" s="168"/>
      <c r="I73" s="168"/>
      <c r="J73" s="168"/>
      <c r="K73" s="167"/>
    </row>
    <row r="74" spans="1:11" ht="15.75">
      <c r="A74" s="1"/>
      <c r="B74" s="40"/>
      <c r="C74" s="168"/>
      <c r="D74" s="168"/>
      <c r="E74" s="168"/>
      <c r="F74" s="168"/>
      <c r="G74" s="168"/>
      <c r="H74" s="168"/>
      <c r="I74" s="168"/>
      <c r="J74" s="168"/>
      <c r="K74" s="167"/>
    </row>
    <row r="75" spans="1:10" ht="15.75">
      <c r="A75" s="1"/>
      <c r="B75" s="40"/>
      <c r="C75" s="59"/>
      <c r="D75" s="59"/>
      <c r="E75" s="59"/>
      <c r="F75" s="59"/>
      <c r="G75" s="59"/>
      <c r="H75" s="59"/>
      <c r="I75" s="59"/>
      <c r="J75" s="59"/>
    </row>
    <row r="76" spans="1:10" ht="15.75">
      <c r="A76" s="1"/>
      <c r="B76" s="40"/>
      <c r="C76" s="60" t="s">
        <v>212</v>
      </c>
      <c r="D76" s="50" t="s">
        <v>65</v>
      </c>
      <c r="E76" s="61"/>
      <c r="F76" s="61"/>
      <c r="G76" s="61"/>
      <c r="H76" s="61"/>
      <c r="I76" s="61"/>
      <c r="J76" s="61"/>
    </row>
    <row r="77" spans="1:12" ht="15.75">
      <c r="A77" s="1"/>
      <c r="B77" s="40"/>
      <c r="C77" s="58"/>
      <c r="D77" s="159" t="s">
        <v>213</v>
      </c>
      <c r="E77" s="165"/>
      <c r="F77" s="165"/>
      <c r="G77" s="165"/>
      <c r="H77" s="165"/>
      <c r="I77" s="165"/>
      <c r="J77" s="165"/>
      <c r="K77" s="170"/>
      <c r="L77" s="62"/>
    </row>
    <row r="78" spans="1:12" ht="15.75">
      <c r="A78" s="1"/>
      <c r="B78" s="40"/>
      <c r="C78" s="58"/>
      <c r="D78" s="165"/>
      <c r="E78" s="165"/>
      <c r="F78" s="165"/>
      <c r="G78" s="165"/>
      <c r="H78" s="165"/>
      <c r="I78" s="165"/>
      <c r="J78" s="165"/>
      <c r="K78" s="170"/>
      <c r="L78" s="62"/>
    </row>
    <row r="79" spans="1:10" ht="15.75">
      <c r="A79" s="1"/>
      <c r="B79" s="40"/>
      <c r="C79" s="58"/>
      <c r="D79" s="1"/>
      <c r="E79" s="58"/>
      <c r="F79" s="58"/>
      <c r="G79" s="58"/>
      <c r="H79" s="58"/>
      <c r="I79" s="58"/>
      <c r="J79" s="58"/>
    </row>
    <row r="80" spans="1:10" ht="15.75">
      <c r="A80" s="1"/>
      <c r="B80" s="40"/>
      <c r="C80" s="63" t="s">
        <v>214</v>
      </c>
      <c r="D80" s="50" t="s">
        <v>215</v>
      </c>
      <c r="E80" s="58"/>
      <c r="F80" s="58"/>
      <c r="G80" s="58"/>
      <c r="H80" s="58"/>
      <c r="I80" s="58"/>
      <c r="J80" s="58"/>
    </row>
    <row r="81" spans="1:12" ht="15.75">
      <c r="A81" s="1"/>
      <c r="B81" s="40"/>
      <c r="C81" s="58"/>
      <c r="D81" s="159" t="s">
        <v>339</v>
      </c>
      <c r="E81" s="165"/>
      <c r="F81" s="165"/>
      <c r="G81" s="165"/>
      <c r="H81" s="165"/>
      <c r="I81" s="165"/>
      <c r="J81" s="165"/>
      <c r="K81" s="170"/>
      <c r="L81" s="62"/>
    </row>
    <row r="82" spans="1:12" ht="15.75">
      <c r="A82" s="1"/>
      <c r="B82" s="40"/>
      <c r="C82" s="58"/>
      <c r="D82" s="165"/>
      <c r="E82" s="165"/>
      <c r="F82" s="165"/>
      <c r="G82" s="165"/>
      <c r="H82" s="165"/>
      <c r="I82" s="165"/>
      <c r="J82" s="165"/>
      <c r="K82" s="170"/>
      <c r="L82" s="62"/>
    </row>
    <row r="83" spans="1:12" ht="25.5" customHeight="1">
      <c r="A83" s="1"/>
      <c r="B83" s="40"/>
      <c r="C83" s="58"/>
      <c r="D83" s="165"/>
      <c r="E83" s="165"/>
      <c r="F83" s="165"/>
      <c r="G83" s="165"/>
      <c r="H83" s="165"/>
      <c r="I83" s="165"/>
      <c r="J83" s="165"/>
      <c r="K83" s="170"/>
      <c r="L83" s="62"/>
    </row>
    <row r="84" spans="1:10" ht="15.75">
      <c r="A84" s="1"/>
      <c r="B84" s="40"/>
      <c r="C84" s="63" t="s">
        <v>216</v>
      </c>
      <c r="D84" s="50" t="s">
        <v>217</v>
      </c>
      <c r="E84" s="51"/>
      <c r="F84" s="51"/>
      <c r="G84" s="51"/>
      <c r="H84" s="51"/>
      <c r="I84" s="51"/>
      <c r="J84" s="58"/>
    </row>
    <row r="85" spans="1:12" ht="15.75">
      <c r="A85" s="1"/>
      <c r="B85" s="40"/>
      <c r="C85" s="58"/>
      <c r="D85" s="159" t="s">
        <v>3</v>
      </c>
      <c r="E85" s="165"/>
      <c r="F85" s="165"/>
      <c r="G85" s="165"/>
      <c r="H85" s="165"/>
      <c r="I85" s="165"/>
      <c r="J85" s="165"/>
      <c r="K85" s="170"/>
      <c r="L85" s="62"/>
    </row>
    <row r="86" spans="1:12" ht="15.75">
      <c r="A86" s="1"/>
      <c r="B86" s="40"/>
      <c r="C86" s="58"/>
      <c r="D86" s="165"/>
      <c r="E86" s="165"/>
      <c r="F86" s="165"/>
      <c r="G86" s="165"/>
      <c r="H86" s="165"/>
      <c r="I86" s="165"/>
      <c r="J86" s="165"/>
      <c r="K86" s="170"/>
      <c r="L86" s="62"/>
    </row>
    <row r="87" spans="1:12" ht="15.75">
      <c r="A87" s="1"/>
      <c r="B87" s="40"/>
      <c r="C87" s="58"/>
      <c r="D87" s="165"/>
      <c r="E87" s="165"/>
      <c r="F87" s="165"/>
      <c r="G87" s="165"/>
      <c r="H87" s="165"/>
      <c r="I87" s="165"/>
      <c r="J87" s="165"/>
      <c r="K87" s="170"/>
      <c r="L87" s="62"/>
    </row>
    <row r="88" spans="1:10" ht="15.75">
      <c r="A88" s="1"/>
      <c r="B88" s="40"/>
      <c r="C88" s="63" t="s">
        <v>218</v>
      </c>
      <c r="D88" s="50" t="s">
        <v>219</v>
      </c>
      <c r="E88" s="51"/>
      <c r="F88" s="51"/>
      <c r="G88" s="51"/>
      <c r="H88" s="51"/>
      <c r="I88" s="51"/>
      <c r="J88" s="58"/>
    </row>
    <row r="89" spans="1:12" ht="15.75">
      <c r="A89" s="1"/>
      <c r="B89" s="40"/>
      <c r="C89" s="63"/>
      <c r="D89" s="159" t="s">
        <v>220</v>
      </c>
      <c r="E89" s="165"/>
      <c r="F89" s="165"/>
      <c r="G89" s="165"/>
      <c r="H89" s="165"/>
      <c r="I89" s="165"/>
      <c r="J89" s="165"/>
      <c r="K89" s="170"/>
      <c r="L89" s="62"/>
    </row>
    <row r="90" spans="1:12" ht="15.75">
      <c r="A90" s="1"/>
      <c r="B90" s="40"/>
      <c r="C90" s="63"/>
      <c r="D90" s="165"/>
      <c r="E90" s="165"/>
      <c r="F90" s="165"/>
      <c r="G90" s="165"/>
      <c r="H90" s="165"/>
      <c r="I90" s="165"/>
      <c r="J90" s="165"/>
      <c r="K90" s="170"/>
      <c r="L90" s="62"/>
    </row>
    <row r="91" spans="1:12" ht="25.5" customHeight="1">
      <c r="A91" s="1"/>
      <c r="B91" s="40"/>
      <c r="C91" s="63"/>
      <c r="D91" s="165"/>
      <c r="E91" s="165"/>
      <c r="F91" s="165"/>
      <c r="G91" s="165"/>
      <c r="H91" s="165"/>
      <c r="I91" s="165"/>
      <c r="J91" s="165"/>
      <c r="K91" s="170"/>
      <c r="L91" s="62"/>
    </row>
    <row r="92" spans="1:10" ht="15.75">
      <c r="A92" s="1"/>
      <c r="B92" s="40" t="s">
        <v>89</v>
      </c>
      <c r="C92" s="50" t="s">
        <v>325</v>
      </c>
      <c r="D92" s="1"/>
      <c r="E92" s="1"/>
      <c r="F92" s="1"/>
      <c r="G92" s="1"/>
      <c r="H92" s="1"/>
      <c r="I92" s="1"/>
      <c r="J92" s="1"/>
    </row>
    <row r="93" spans="1:10" ht="15.75">
      <c r="A93" s="1"/>
      <c r="B93" s="40"/>
      <c r="C93" s="50"/>
      <c r="D93" s="1"/>
      <c r="E93" s="1"/>
      <c r="F93" s="1"/>
      <c r="G93" s="1"/>
      <c r="H93" s="1"/>
      <c r="I93" s="1"/>
      <c r="J93" s="1"/>
    </row>
    <row r="94" spans="1:10" ht="15.75">
      <c r="A94" s="1"/>
      <c r="B94" s="40"/>
      <c r="C94" s="1" t="s">
        <v>221</v>
      </c>
      <c r="D94" s="1"/>
      <c r="E94" s="1"/>
      <c r="F94" s="1"/>
      <c r="G94" s="1"/>
      <c r="H94" s="1"/>
      <c r="I94" s="1"/>
      <c r="J94" s="1"/>
    </row>
    <row r="95" spans="1:10" ht="15.75">
      <c r="A95" s="1"/>
      <c r="B95" s="40"/>
      <c r="C95" s="50"/>
      <c r="D95" s="1"/>
      <c r="E95" s="1"/>
      <c r="F95" s="1"/>
      <c r="G95" s="1"/>
      <c r="H95" s="1"/>
      <c r="I95" s="1"/>
      <c r="J95" s="1"/>
    </row>
    <row r="96" spans="1:10" ht="15.75">
      <c r="A96" s="1"/>
      <c r="B96" s="40" t="s">
        <v>90</v>
      </c>
      <c r="C96" s="50" t="s">
        <v>91</v>
      </c>
      <c r="D96" s="1"/>
      <c r="E96" s="1"/>
      <c r="F96" s="1"/>
      <c r="G96" s="1"/>
      <c r="H96" s="1"/>
      <c r="I96" s="1"/>
      <c r="J96" s="1"/>
    </row>
    <row r="97" spans="1:10" ht="15.75">
      <c r="A97" s="1"/>
      <c r="B97" s="40"/>
      <c r="C97" s="50"/>
      <c r="D97" s="1"/>
      <c r="E97" s="1"/>
      <c r="F97" s="1"/>
      <c r="G97" s="1"/>
      <c r="H97" s="1"/>
      <c r="I97" s="1"/>
      <c r="J97" s="1"/>
    </row>
    <row r="98" spans="1:12" ht="15.75">
      <c r="A98" s="1"/>
      <c r="B98" s="38"/>
      <c r="C98" s="159" t="s">
        <v>343</v>
      </c>
      <c r="D98" s="165"/>
      <c r="E98" s="165"/>
      <c r="F98" s="165"/>
      <c r="G98" s="165"/>
      <c r="H98" s="165"/>
      <c r="I98" s="165"/>
      <c r="J98" s="165"/>
      <c r="K98" s="62"/>
      <c r="L98" s="62"/>
    </row>
    <row r="99" spans="1:12" ht="15.75">
      <c r="A99" s="1"/>
      <c r="B99" s="38"/>
      <c r="C99" s="165"/>
      <c r="D99" s="165"/>
      <c r="E99" s="165"/>
      <c r="F99" s="165"/>
      <c r="G99" s="165"/>
      <c r="H99" s="165"/>
      <c r="I99" s="165"/>
      <c r="J99" s="165"/>
      <c r="K99" s="62"/>
      <c r="L99" s="62"/>
    </row>
    <row r="100" spans="1:10" ht="15.75">
      <c r="A100" s="1"/>
      <c r="B100" s="38"/>
      <c r="C100" s="1"/>
      <c r="D100" s="1"/>
      <c r="E100" s="1"/>
      <c r="F100" s="64" t="s">
        <v>92</v>
      </c>
      <c r="G100" s="64" t="s">
        <v>93</v>
      </c>
      <c r="H100" s="64" t="s">
        <v>94</v>
      </c>
      <c r="I100" s="64" t="s">
        <v>95</v>
      </c>
      <c r="J100" s="65"/>
    </row>
    <row r="101" spans="1:10" ht="15.75">
      <c r="A101" s="1"/>
      <c r="B101" s="38"/>
      <c r="C101" s="1"/>
      <c r="D101" s="1"/>
      <c r="E101" s="1"/>
      <c r="F101" s="64"/>
      <c r="G101" s="64"/>
      <c r="H101" s="64"/>
      <c r="I101" s="64"/>
      <c r="J101" s="65"/>
    </row>
    <row r="102" spans="1:10" ht="15.75">
      <c r="A102" s="1"/>
      <c r="B102" s="38"/>
      <c r="C102" s="1"/>
      <c r="D102" s="1"/>
      <c r="E102" s="1"/>
      <c r="F102" s="66" t="s">
        <v>96</v>
      </c>
      <c r="G102" s="66" t="s">
        <v>96</v>
      </c>
      <c r="H102" s="66" t="s">
        <v>96</v>
      </c>
      <c r="I102" s="66" t="s">
        <v>96</v>
      </c>
      <c r="J102" s="65"/>
    </row>
    <row r="103" spans="1:10" ht="15.75">
      <c r="A103" s="1"/>
      <c r="B103" s="38"/>
      <c r="C103" s="1"/>
      <c r="D103" s="1"/>
      <c r="E103" s="1"/>
      <c r="F103" s="1"/>
      <c r="G103" s="1"/>
      <c r="H103" s="1"/>
      <c r="I103" s="1"/>
      <c r="J103" s="43"/>
    </row>
    <row r="104" spans="1:10" ht="15.75">
      <c r="A104" s="1"/>
      <c r="B104" s="38"/>
      <c r="C104" s="67" t="s">
        <v>22</v>
      </c>
      <c r="D104" s="1"/>
      <c r="E104" s="1"/>
      <c r="F104" s="1"/>
      <c r="G104" s="1"/>
      <c r="H104" s="1"/>
      <c r="I104" s="1"/>
      <c r="J104" s="43"/>
    </row>
    <row r="105" spans="1:10" ht="15.75">
      <c r="A105" s="1"/>
      <c r="B105" s="38"/>
      <c r="C105" s="1" t="s">
        <v>97</v>
      </c>
      <c r="D105" s="1"/>
      <c r="E105" s="1"/>
      <c r="F105" s="68">
        <v>39520</v>
      </c>
      <c r="G105" s="68">
        <v>6816</v>
      </c>
      <c r="H105" s="68">
        <v>0</v>
      </c>
      <c r="I105" s="68">
        <f>SUM(F105:H105)</f>
        <v>46336</v>
      </c>
      <c r="J105" s="69"/>
    </row>
    <row r="106" spans="1:10" ht="15.75">
      <c r="A106" s="1"/>
      <c r="B106" s="38"/>
      <c r="C106" s="1" t="s">
        <v>98</v>
      </c>
      <c r="D106" s="1"/>
      <c r="E106" s="1"/>
      <c r="F106" s="68">
        <v>346</v>
      </c>
      <c r="G106" s="68">
        <v>0</v>
      </c>
      <c r="H106" s="68">
        <v>-346</v>
      </c>
      <c r="I106" s="68">
        <v>0</v>
      </c>
      <c r="J106" s="69"/>
    </row>
    <row r="107" spans="1:10" ht="16.5" thickBot="1">
      <c r="A107" s="1"/>
      <c r="B107" s="38"/>
      <c r="C107" s="1"/>
      <c r="D107" s="1"/>
      <c r="E107" s="1"/>
      <c r="F107" s="68"/>
      <c r="G107" s="68"/>
      <c r="H107" s="68"/>
      <c r="I107" s="70">
        <v>46336</v>
      </c>
      <c r="J107" s="69"/>
    </row>
    <row r="108" spans="1:10" ht="16.5" thickTop="1">
      <c r="A108" s="1"/>
      <c r="B108" s="38"/>
      <c r="C108" s="67"/>
      <c r="D108" s="1"/>
      <c r="E108" s="1"/>
      <c r="F108" s="68"/>
      <c r="G108" s="68"/>
      <c r="H108" s="68"/>
      <c r="I108" s="68"/>
      <c r="J108" s="69"/>
    </row>
    <row r="109" spans="1:10" ht="15.75">
      <c r="A109" s="1"/>
      <c r="B109" s="38"/>
      <c r="C109" s="67" t="s">
        <v>99</v>
      </c>
      <c r="D109" s="1"/>
      <c r="E109" s="1"/>
      <c r="F109" s="1"/>
      <c r="G109" s="1"/>
      <c r="H109" s="1"/>
      <c r="I109" s="1"/>
      <c r="J109" s="43"/>
    </row>
    <row r="110" spans="1:10" ht="15.75">
      <c r="A110" s="1"/>
      <c r="B110" s="38"/>
      <c r="C110" s="1"/>
      <c r="D110" s="1"/>
      <c r="E110" s="1"/>
      <c r="F110" s="1"/>
      <c r="G110" s="1"/>
      <c r="H110" s="1"/>
      <c r="I110" s="1"/>
      <c r="J110" s="43"/>
    </row>
    <row r="111" spans="1:10" ht="15.75">
      <c r="A111" s="1"/>
      <c r="B111" s="38"/>
      <c r="C111" s="1" t="s">
        <v>100</v>
      </c>
      <c r="D111" s="1"/>
      <c r="E111" s="1"/>
      <c r="F111" s="31">
        <v>15082</v>
      </c>
      <c r="G111" s="8">
        <v>-4559</v>
      </c>
      <c r="H111" s="14">
        <v>0</v>
      </c>
      <c r="I111" s="8">
        <v>10523</v>
      </c>
      <c r="J111" s="6"/>
    </row>
    <row r="112" spans="1:10" ht="15.75">
      <c r="A112" s="1"/>
      <c r="B112" s="38"/>
      <c r="C112" s="1"/>
      <c r="D112" s="1"/>
      <c r="E112" s="1"/>
      <c r="F112" s="71"/>
      <c r="G112" s="7"/>
      <c r="H112" s="7"/>
      <c r="I112" s="7"/>
      <c r="J112" s="6"/>
    </row>
    <row r="113" spans="1:10" ht="15.75">
      <c r="A113" s="1"/>
      <c r="B113" s="38"/>
      <c r="C113" s="1"/>
      <c r="D113" s="1"/>
      <c r="E113" s="1"/>
      <c r="F113" s="8"/>
      <c r="G113" s="8"/>
      <c r="H113" s="8"/>
      <c r="I113" s="8">
        <v>10523</v>
      </c>
      <c r="J113" s="6"/>
    </row>
    <row r="114" spans="1:10" ht="15.75">
      <c r="A114" s="1"/>
      <c r="B114" s="38"/>
      <c r="C114" s="1" t="s">
        <v>101</v>
      </c>
      <c r="D114" s="1"/>
      <c r="E114" s="1"/>
      <c r="F114" s="1"/>
      <c r="G114" s="1"/>
      <c r="H114" s="72"/>
      <c r="I114" s="8">
        <v>-119</v>
      </c>
      <c r="J114" s="6"/>
    </row>
    <row r="115" spans="1:10" ht="15.75">
      <c r="A115" s="1"/>
      <c r="B115" s="38"/>
      <c r="C115" s="1" t="s">
        <v>102</v>
      </c>
      <c r="D115" s="1"/>
      <c r="E115" s="1"/>
      <c r="F115" s="1"/>
      <c r="G115" s="1"/>
      <c r="H115" s="1"/>
      <c r="I115" s="7">
        <v>127</v>
      </c>
      <c r="J115" s="6"/>
    </row>
    <row r="116" spans="1:10" ht="15.75">
      <c r="A116" s="1"/>
      <c r="B116" s="38"/>
      <c r="C116" s="1"/>
      <c r="D116" s="1"/>
      <c r="E116" s="1"/>
      <c r="F116" s="1"/>
      <c r="G116" s="1"/>
      <c r="H116" s="1"/>
      <c r="I116" s="6">
        <v>10531</v>
      </c>
      <c r="J116" s="6"/>
    </row>
    <row r="117" spans="1:10" ht="15.75">
      <c r="A117" s="1"/>
      <c r="B117" s="38"/>
      <c r="C117" s="1" t="s">
        <v>103</v>
      </c>
      <c r="D117" s="1"/>
      <c r="E117" s="1"/>
      <c r="F117" s="1"/>
      <c r="G117" s="1"/>
      <c r="H117" s="1"/>
      <c r="I117" s="7">
        <v>0</v>
      </c>
      <c r="J117" s="6"/>
    </row>
    <row r="118" spans="1:10" ht="15.75">
      <c r="A118" s="1"/>
      <c r="B118" s="38"/>
      <c r="C118" s="1" t="s">
        <v>23</v>
      </c>
      <c r="D118" s="1"/>
      <c r="E118" s="1"/>
      <c r="F118" s="1"/>
      <c r="G118" s="1"/>
      <c r="H118" s="1"/>
      <c r="I118" s="8">
        <v>10531</v>
      </c>
      <c r="J118" s="6"/>
    </row>
    <row r="119" spans="1:10" ht="15.75">
      <c r="A119" s="1"/>
      <c r="B119" s="38"/>
      <c r="C119" s="1" t="s">
        <v>104</v>
      </c>
      <c r="D119" s="1"/>
      <c r="E119" s="1"/>
      <c r="F119" s="1"/>
      <c r="G119" s="1"/>
      <c r="H119" s="1"/>
      <c r="I119" s="8">
        <v>0</v>
      </c>
      <c r="J119" s="6"/>
    </row>
    <row r="120" spans="1:10" ht="16.5" thickBot="1">
      <c r="A120" s="1"/>
      <c r="B120" s="38"/>
      <c r="C120" s="1" t="s">
        <v>105</v>
      </c>
      <c r="D120" s="1"/>
      <c r="E120" s="1"/>
      <c r="F120" s="1"/>
      <c r="G120" s="1"/>
      <c r="H120" s="1"/>
      <c r="I120" s="73">
        <v>10531</v>
      </c>
      <c r="J120" s="6"/>
    </row>
    <row r="121" spans="1:10" ht="16.5" thickTop="1">
      <c r="A121" s="1"/>
      <c r="B121" s="38"/>
      <c r="C121" s="74" t="s">
        <v>106</v>
      </c>
      <c r="D121" s="74"/>
      <c r="E121" s="74"/>
      <c r="F121" s="74"/>
      <c r="G121" s="74"/>
      <c r="H121" s="74"/>
      <c r="I121" s="1"/>
      <c r="J121" s="43"/>
    </row>
    <row r="122" spans="1:10" ht="15.75">
      <c r="A122" s="1"/>
      <c r="B122" s="38"/>
      <c r="C122" s="67" t="s">
        <v>107</v>
      </c>
      <c r="D122" s="1"/>
      <c r="E122" s="1"/>
      <c r="F122" s="1"/>
      <c r="G122" s="1"/>
      <c r="H122" s="1"/>
      <c r="I122" s="34"/>
      <c r="J122" s="75"/>
    </row>
    <row r="123" spans="1:10" ht="15.75">
      <c r="A123" s="1"/>
      <c r="B123" s="38"/>
      <c r="C123" s="1" t="s">
        <v>108</v>
      </c>
      <c r="D123" s="1"/>
      <c r="E123" s="1"/>
      <c r="F123" s="8">
        <v>75048</v>
      </c>
      <c r="G123" s="8">
        <v>13987</v>
      </c>
      <c r="H123" s="8">
        <v>-8294</v>
      </c>
      <c r="I123" s="72">
        <f>F123+G123+H123</f>
        <v>80741</v>
      </c>
      <c r="J123" s="69"/>
    </row>
    <row r="124" spans="1:10" ht="15.75">
      <c r="A124" s="1"/>
      <c r="B124" s="38"/>
      <c r="C124" s="173" t="s">
        <v>109</v>
      </c>
      <c r="D124" s="173"/>
      <c r="E124" s="173"/>
      <c r="F124" s="174"/>
      <c r="G124" s="34"/>
      <c r="H124" s="77"/>
      <c r="I124" s="8">
        <v>0</v>
      </c>
      <c r="J124" s="6"/>
    </row>
    <row r="125" spans="1:10" ht="15.75">
      <c r="A125" s="1"/>
      <c r="B125" s="38"/>
      <c r="C125" s="76"/>
      <c r="D125" s="76"/>
      <c r="E125" s="76"/>
      <c r="F125" s="36"/>
      <c r="G125" s="34"/>
      <c r="H125" s="77"/>
      <c r="I125" s="78">
        <v>80741</v>
      </c>
      <c r="J125" s="6"/>
    </row>
    <row r="126" spans="1:10" ht="15.75">
      <c r="A126" s="1"/>
      <c r="B126" s="38"/>
      <c r="C126" s="76"/>
      <c r="D126" s="76"/>
      <c r="E126" s="76"/>
      <c r="F126" s="36"/>
      <c r="G126" s="34"/>
      <c r="H126" s="77"/>
      <c r="I126" s="8"/>
      <c r="J126" s="6"/>
    </row>
    <row r="127" spans="1:10" ht="15.75">
      <c r="A127" s="1"/>
      <c r="B127" s="38"/>
      <c r="C127" s="175" t="s">
        <v>110</v>
      </c>
      <c r="D127" s="175"/>
      <c r="E127" s="161"/>
      <c r="F127" s="8">
        <v>35794</v>
      </c>
      <c r="G127" s="8">
        <v>11758</v>
      </c>
      <c r="H127" s="8">
        <v>-4250</v>
      </c>
      <c r="I127" s="68">
        <f>+G127+F127+H127</f>
        <v>43302</v>
      </c>
      <c r="J127" s="69"/>
    </row>
    <row r="128" spans="1:10" ht="15.75">
      <c r="A128" s="1"/>
      <c r="B128" s="38"/>
      <c r="C128" s="168" t="s">
        <v>111</v>
      </c>
      <c r="D128" s="168"/>
      <c r="E128" s="168"/>
      <c r="F128" s="174"/>
      <c r="G128" s="1"/>
      <c r="H128" s="176"/>
      <c r="I128" s="8">
        <v>1387</v>
      </c>
      <c r="J128" s="6"/>
    </row>
    <row r="129" spans="1:10" ht="15.75">
      <c r="A129" s="1"/>
      <c r="B129" s="38"/>
      <c r="C129" s="174"/>
      <c r="D129" s="174"/>
      <c r="E129" s="174"/>
      <c r="F129" s="174"/>
      <c r="G129" s="1"/>
      <c r="H129" s="177"/>
      <c r="I129" s="1"/>
      <c r="J129" s="43"/>
    </row>
    <row r="130" spans="1:10" ht="15.75">
      <c r="A130" s="1"/>
      <c r="B130" s="38"/>
      <c r="C130" s="1"/>
      <c r="D130" s="1"/>
      <c r="E130" s="1"/>
      <c r="F130" s="1"/>
      <c r="G130" s="1"/>
      <c r="H130" s="177"/>
      <c r="I130" s="80">
        <f>+I128+I127</f>
        <v>44689</v>
      </c>
      <c r="J130" s="69"/>
    </row>
    <row r="131" spans="1:10" ht="15.75">
      <c r="A131" s="1"/>
      <c r="B131" s="38"/>
      <c r="C131" s="1"/>
      <c r="D131" s="1"/>
      <c r="E131" s="1"/>
      <c r="F131" s="1"/>
      <c r="G131" s="1"/>
      <c r="H131" s="79"/>
      <c r="I131" s="1"/>
      <c r="J131" s="43"/>
    </row>
    <row r="132" spans="1:10" ht="15.75">
      <c r="A132" s="1"/>
      <c r="B132" s="38"/>
      <c r="C132" s="1" t="s">
        <v>112</v>
      </c>
      <c r="D132" s="1"/>
      <c r="E132" s="1"/>
      <c r="F132" s="8">
        <v>6214</v>
      </c>
      <c r="G132" s="8">
        <v>1134</v>
      </c>
      <c r="H132" s="81">
        <v>0</v>
      </c>
      <c r="I132" s="8">
        <v>7348</v>
      </c>
      <c r="J132" s="6"/>
    </row>
    <row r="133" spans="1:10" ht="15.75">
      <c r="A133" s="1"/>
      <c r="B133" s="38"/>
      <c r="C133" s="1" t="s">
        <v>222</v>
      </c>
      <c r="D133" s="1"/>
      <c r="E133" s="1"/>
      <c r="F133" s="81">
        <v>0</v>
      </c>
      <c r="G133" s="8">
        <v>303</v>
      </c>
      <c r="H133" s="81">
        <v>0</v>
      </c>
      <c r="I133" s="8">
        <v>303</v>
      </c>
      <c r="J133" s="6"/>
    </row>
    <row r="134" spans="1:10" ht="15.75">
      <c r="A134" s="1"/>
      <c r="B134" s="38"/>
      <c r="C134" s="1" t="s">
        <v>223</v>
      </c>
      <c r="D134" s="1"/>
      <c r="E134" s="1"/>
      <c r="F134" s="8">
        <v>94</v>
      </c>
      <c r="G134" s="8">
        <v>265</v>
      </c>
      <c r="H134" s="81">
        <v>0</v>
      </c>
      <c r="I134" s="8">
        <v>359</v>
      </c>
      <c r="J134" s="6"/>
    </row>
    <row r="135" spans="1:10" ht="15.75">
      <c r="A135" s="1"/>
      <c r="B135" s="38"/>
      <c r="C135" s="1"/>
      <c r="D135" s="1"/>
      <c r="E135" s="1"/>
      <c r="F135" s="8"/>
      <c r="G135" s="8"/>
      <c r="H135" s="81"/>
      <c r="I135" s="8"/>
      <c r="J135" s="6"/>
    </row>
    <row r="136" spans="1:10" ht="15.75">
      <c r="A136" s="1"/>
      <c r="B136" s="40" t="s">
        <v>113</v>
      </c>
      <c r="C136" s="50" t="s">
        <v>224</v>
      </c>
      <c r="D136" s="1"/>
      <c r="E136" s="1"/>
      <c r="F136" s="1"/>
      <c r="G136" s="1"/>
      <c r="H136" s="1"/>
      <c r="I136" s="1"/>
      <c r="J136" s="1"/>
    </row>
    <row r="137" spans="1:10" ht="15.75">
      <c r="A137" s="1"/>
      <c r="B137" s="40"/>
      <c r="C137" s="50"/>
      <c r="D137" s="1"/>
      <c r="E137" s="1"/>
      <c r="F137" s="1"/>
      <c r="G137" s="1"/>
      <c r="H137" s="1"/>
      <c r="I137" s="1"/>
      <c r="J137" s="1"/>
    </row>
    <row r="138" spans="1:12" ht="15.75">
      <c r="A138" s="1"/>
      <c r="B138" s="38"/>
      <c r="C138" s="159" t="s">
        <v>225</v>
      </c>
      <c r="D138" s="165"/>
      <c r="E138" s="165"/>
      <c r="F138" s="165"/>
      <c r="G138" s="165"/>
      <c r="H138" s="165"/>
      <c r="I138" s="165"/>
      <c r="J138" s="165"/>
      <c r="K138" s="167"/>
      <c r="L138" s="37"/>
    </row>
    <row r="139" spans="1:10" ht="15.75">
      <c r="A139" s="1"/>
      <c r="B139" s="38"/>
      <c r="C139" s="1"/>
      <c r="D139" s="1"/>
      <c r="E139" s="1"/>
      <c r="F139" s="1"/>
      <c r="G139" s="1"/>
      <c r="H139" s="1"/>
      <c r="I139" s="1"/>
      <c r="J139" s="1"/>
    </row>
    <row r="140" spans="1:10" ht="15.75">
      <c r="A140" s="1"/>
      <c r="B140" s="40" t="s">
        <v>114</v>
      </c>
      <c r="C140" s="50" t="s">
        <v>115</v>
      </c>
      <c r="D140" s="1"/>
      <c r="E140" s="1"/>
      <c r="F140" s="1"/>
      <c r="G140" s="1"/>
      <c r="H140" s="1"/>
      <c r="I140" s="1"/>
      <c r="J140" s="1"/>
    </row>
    <row r="141" spans="1:10" ht="15.75">
      <c r="A141" s="1"/>
      <c r="B141" s="40"/>
      <c r="C141" s="50"/>
      <c r="D141" s="1"/>
      <c r="E141" s="1"/>
      <c r="F141" s="1"/>
      <c r="G141" s="1"/>
      <c r="H141" s="1"/>
      <c r="I141" s="1"/>
      <c r="J141" s="1"/>
    </row>
    <row r="142" spans="1:12" ht="15.75">
      <c r="A142" s="1"/>
      <c r="B142" s="82"/>
      <c r="C142" s="159" t="s">
        <v>4</v>
      </c>
      <c r="D142" s="165"/>
      <c r="E142" s="165"/>
      <c r="F142" s="165"/>
      <c r="G142" s="165"/>
      <c r="H142" s="165"/>
      <c r="I142" s="165"/>
      <c r="J142" s="165"/>
      <c r="K142" s="170"/>
      <c r="L142" s="62"/>
    </row>
    <row r="143" spans="1:12" ht="15.75">
      <c r="A143" s="1"/>
      <c r="B143" s="40"/>
      <c r="C143" s="165"/>
      <c r="D143" s="165"/>
      <c r="E143" s="165"/>
      <c r="F143" s="165"/>
      <c r="G143" s="165"/>
      <c r="H143" s="165"/>
      <c r="I143" s="165"/>
      <c r="J143" s="165"/>
      <c r="K143" s="170"/>
      <c r="L143" s="62"/>
    </row>
    <row r="144" spans="1:10" ht="15.75">
      <c r="A144" s="1"/>
      <c r="B144" s="40"/>
      <c r="C144" s="83"/>
      <c r="D144" s="83"/>
      <c r="E144" s="83"/>
      <c r="F144" s="83"/>
      <c r="G144" s="83"/>
      <c r="H144" s="83"/>
      <c r="I144" s="83"/>
      <c r="J144" s="83"/>
    </row>
    <row r="145" spans="1:10" ht="15.75">
      <c r="A145" s="1"/>
      <c r="B145" s="40" t="s">
        <v>116</v>
      </c>
      <c r="C145" s="50" t="s">
        <v>117</v>
      </c>
      <c r="D145" s="1"/>
      <c r="E145" s="1"/>
      <c r="F145" s="1"/>
      <c r="G145" s="1"/>
      <c r="H145" s="1"/>
      <c r="I145" s="1"/>
      <c r="J145" s="1"/>
    </row>
    <row r="146" spans="1:10" ht="15.75">
      <c r="A146" s="1"/>
      <c r="B146" s="40"/>
      <c r="C146" s="50"/>
      <c r="D146" s="1"/>
      <c r="E146" s="1"/>
      <c r="F146" s="1"/>
      <c r="G146" s="1"/>
      <c r="H146" s="1"/>
      <c r="I146" s="1"/>
      <c r="J146" s="1"/>
    </row>
    <row r="147" spans="1:12" ht="15.75">
      <c r="A147" s="1"/>
      <c r="B147" s="38"/>
      <c r="C147" s="159" t="s">
        <v>226</v>
      </c>
      <c r="D147" s="165"/>
      <c r="E147" s="165"/>
      <c r="F147" s="165"/>
      <c r="G147" s="165"/>
      <c r="H147" s="165"/>
      <c r="I147" s="165"/>
      <c r="J147" s="165"/>
      <c r="K147" s="170"/>
      <c r="L147" s="62"/>
    </row>
    <row r="148" spans="1:12" ht="15.75">
      <c r="A148" s="1"/>
      <c r="B148" s="38"/>
      <c r="C148" s="165"/>
      <c r="D148" s="165"/>
      <c r="E148" s="165"/>
      <c r="F148" s="165"/>
      <c r="G148" s="165"/>
      <c r="H148" s="165"/>
      <c r="I148" s="165"/>
      <c r="J148" s="165"/>
      <c r="K148" s="170"/>
      <c r="L148" s="62"/>
    </row>
    <row r="149" spans="1:12" ht="15.75">
      <c r="A149" s="1"/>
      <c r="B149" s="38"/>
      <c r="C149" s="57"/>
      <c r="D149" s="57"/>
      <c r="E149" s="57"/>
      <c r="F149" s="57"/>
      <c r="G149" s="57"/>
      <c r="H149" s="57"/>
      <c r="I149" s="57"/>
      <c r="J149" s="57"/>
      <c r="K149" s="62"/>
      <c r="L149" s="62"/>
    </row>
    <row r="150" spans="1:10" ht="15.75">
      <c r="A150" s="1"/>
      <c r="B150" s="40" t="s">
        <v>118</v>
      </c>
      <c r="C150" s="50" t="s">
        <v>227</v>
      </c>
      <c r="D150" s="1"/>
      <c r="E150" s="1"/>
      <c r="F150" s="1"/>
      <c r="G150" s="1"/>
      <c r="H150" s="1"/>
      <c r="I150" s="1"/>
      <c r="J150" s="1"/>
    </row>
    <row r="151" spans="1:10" ht="15.75">
      <c r="A151" s="1"/>
      <c r="B151" s="40"/>
      <c r="C151" s="50"/>
      <c r="D151" s="1"/>
      <c r="E151" s="1"/>
      <c r="F151" s="1"/>
      <c r="G151" s="1"/>
      <c r="H151" s="1"/>
      <c r="I151" s="1"/>
      <c r="J151" s="1"/>
    </row>
    <row r="152" spans="1:10" ht="15.75">
      <c r="A152" s="1"/>
      <c r="B152" s="38"/>
      <c r="C152" s="1" t="s">
        <v>5</v>
      </c>
      <c r="D152" s="1"/>
      <c r="E152" s="1"/>
      <c r="F152" s="1"/>
      <c r="G152" s="1"/>
      <c r="H152" s="1"/>
      <c r="I152" s="1"/>
      <c r="J152" s="1"/>
    </row>
    <row r="153" spans="1:10" ht="15.75">
      <c r="A153" s="1"/>
      <c r="B153" s="38"/>
      <c r="C153" s="1"/>
      <c r="D153" s="1"/>
      <c r="E153" s="1"/>
      <c r="F153" s="1"/>
      <c r="G153" s="1"/>
      <c r="H153" s="1"/>
      <c r="I153" s="1"/>
      <c r="J153" s="1"/>
    </row>
    <row r="154" spans="1:10" ht="15.75">
      <c r="A154" s="1"/>
      <c r="B154" s="40" t="s">
        <v>119</v>
      </c>
      <c r="C154" s="50" t="s">
        <v>120</v>
      </c>
      <c r="D154" s="1"/>
      <c r="E154" s="1"/>
      <c r="F154" s="1"/>
      <c r="G154" s="1"/>
      <c r="H154" s="1"/>
      <c r="I154" s="1"/>
      <c r="J154" s="1"/>
    </row>
    <row r="155" spans="1:10" ht="15.75">
      <c r="A155" s="1"/>
      <c r="B155" s="40"/>
      <c r="C155" s="50"/>
      <c r="D155" s="1"/>
      <c r="E155" s="1"/>
      <c r="F155" s="1"/>
      <c r="G155" s="1"/>
      <c r="H155" s="1"/>
      <c r="I155" s="1"/>
      <c r="J155" s="1"/>
    </row>
    <row r="156" spans="1:10" ht="15.75">
      <c r="A156" s="1"/>
      <c r="B156" s="38"/>
      <c r="C156" s="1" t="s">
        <v>6</v>
      </c>
      <c r="D156" s="1"/>
      <c r="E156" s="1"/>
      <c r="F156" s="1"/>
      <c r="G156" s="1"/>
      <c r="H156" s="1"/>
      <c r="I156" s="1"/>
      <c r="J156" s="1"/>
    </row>
    <row r="157" spans="1:10" ht="15.75">
      <c r="A157" s="1"/>
      <c r="B157" s="38"/>
      <c r="C157" s="1"/>
      <c r="D157" s="1"/>
      <c r="E157" s="1"/>
      <c r="F157" s="1"/>
      <c r="G157" s="1"/>
      <c r="H157" s="1"/>
      <c r="I157" s="1"/>
      <c r="J157" s="1"/>
    </row>
    <row r="158" spans="1:10" ht="15.75">
      <c r="A158" s="1"/>
      <c r="B158" s="40" t="s">
        <v>121</v>
      </c>
      <c r="C158" s="50" t="s">
        <v>122</v>
      </c>
      <c r="D158" s="1"/>
      <c r="E158" s="1"/>
      <c r="F158" s="1"/>
      <c r="G158" s="1"/>
      <c r="H158" s="1"/>
      <c r="I158" s="1"/>
      <c r="J158" s="1"/>
    </row>
    <row r="159" spans="1:10" ht="15.75">
      <c r="A159" s="1"/>
      <c r="B159" s="40"/>
      <c r="C159" s="50"/>
      <c r="D159" s="1"/>
      <c r="E159" s="1"/>
      <c r="F159" s="1"/>
      <c r="G159" s="1"/>
      <c r="H159" s="1"/>
      <c r="I159" s="1"/>
      <c r="J159" s="1"/>
    </row>
    <row r="160" spans="1:10" ht="15.75">
      <c r="A160" s="1"/>
      <c r="B160" s="40"/>
      <c r="C160" s="36" t="s">
        <v>7</v>
      </c>
      <c r="D160" s="36"/>
      <c r="E160" s="36"/>
      <c r="F160" s="36"/>
      <c r="G160" s="36"/>
      <c r="H160" s="36"/>
      <c r="I160" s="36"/>
      <c r="J160" s="36"/>
    </row>
    <row r="161" spans="1:10" ht="15.75">
      <c r="A161" s="1"/>
      <c r="B161" s="40"/>
      <c r="C161" s="36"/>
      <c r="D161" s="36"/>
      <c r="E161" s="36"/>
      <c r="F161" s="36"/>
      <c r="G161" s="36"/>
      <c r="H161" s="36"/>
      <c r="I161" s="36"/>
      <c r="J161" s="36"/>
    </row>
    <row r="162" spans="1:10" ht="15.75">
      <c r="A162" s="1"/>
      <c r="B162" s="46" t="s">
        <v>123</v>
      </c>
      <c r="C162" s="179" t="s">
        <v>228</v>
      </c>
      <c r="D162" s="159"/>
      <c r="E162" s="159"/>
      <c r="F162" s="159"/>
      <c r="G162" s="159"/>
      <c r="H162" s="159"/>
      <c r="I162" s="159"/>
      <c r="J162" s="159"/>
    </row>
    <row r="163" spans="1:10" ht="15.75">
      <c r="A163" s="1"/>
      <c r="C163" s="159"/>
      <c r="D163" s="159"/>
      <c r="E163" s="159"/>
      <c r="F163" s="159"/>
      <c r="G163" s="159"/>
      <c r="H163" s="159"/>
      <c r="I163" s="159"/>
      <c r="J163" s="159"/>
    </row>
    <row r="164" spans="1:10" ht="15.75">
      <c r="A164" s="1"/>
      <c r="B164" s="40"/>
      <c r="C164" s="49"/>
      <c r="D164" s="38"/>
      <c r="E164" s="38"/>
      <c r="F164" s="38"/>
      <c r="G164" s="38"/>
      <c r="H164" s="38"/>
      <c r="I164" s="38"/>
      <c r="J164" s="38"/>
    </row>
    <row r="165" spans="1:10" ht="15.75">
      <c r="A165" s="1"/>
      <c r="B165" s="40" t="s">
        <v>124</v>
      </c>
      <c r="C165" s="50" t="s">
        <v>229</v>
      </c>
      <c r="D165" s="38"/>
      <c r="E165" s="38"/>
      <c r="F165" s="38"/>
      <c r="G165" s="38"/>
      <c r="H165" s="38"/>
      <c r="I165" s="38"/>
      <c r="J165" s="38"/>
    </row>
    <row r="166" spans="1:10" ht="15.75">
      <c r="A166" s="1"/>
      <c r="B166" s="40"/>
      <c r="C166" s="50"/>
      <c r="D166" s="38"/>
      <c r="E166" s="38"/>
      <c r="F166" s="38"/>
      <c r="G166" s="38"/>
      <c r="H166" s="38"/>
      <c r="I166" s="38"/>
      <c r="J166" s="38"/>
    </row>
    <row r="167" spans="1:10" ht="15.75">
      <c r="A167" s="1"/>
      <c r="B167" s="40"/>
      <c r="C167" s="50"/>
      <c r="D167" s="38"/>
      <c r="E167" s="171" t="s">
        <v>230</v>
      </c>
      <c r="F167" s="171"/>
      <c r="G167" s="171" t="s">
        <v>231</v>
      </c>
      <c r="H167" s="172"/>
      <c r="I167" s="38"/>
      <c r="J167" s="38"/>
    </row>
    <row r="168" spans="1:10" ht="15.75">
      <c r="A168" s="1"/>
      <c r="B168" s="40"/>
      <c r="C168" s="50"/>
      <c r="D168" s="38"/>
      <c r="E168" s="84" t="s">
        <v>287</v>
      </c>
      <c r="F168" s="64" t="s">
        <v>288</v>
      </c>
      <c r="G168" s="64" t="s">
        <v>287</v>
      </c>
      <c r="H168" s="64" t="s">
        <v>288</v>
      </c>
      <c r="I168" s="38"/>
      <c r="J168" s="38"/>
    </row>
    <row r="169" spans="1:10" ht="15.75">
      <c r="A169" s="1"/>
      <c r="B169" s="40"/>
      <c r="C169" s="50"/>
      <c r="D169" s="38"/>
      <c r="E169" s="85" t="s">
        <v>10</v>
      </c>
      <c r="F169" s="85" t="s">
        <v>10</v>
      </c>
      <c r="G169" s="85" t="s">
        <v>10</v>
      </c>
      <c r="H169" s="85" t="s">
        <v>10</v>
      </c>
      <c r="I169" s="38"/>
      <c r="J169" s="38"/>
    </row>
    <row r="170" spans="1:10" ht="15.75">
      <c r="A170" s="1"/>
      <c r="B170" s="40"/>
      <c r="C170" s="50"/>
      <c r="D170" s="38"/>
      <c r="E170" s="85"/>
      <c r="F170" s="85"/>
      <c r="G170" s="85"/>
      <c r="H170" s="85"/>
      <c r="I170" s="38"/>
      <c r="J170" s="38"/>
    </row>
    <row r="171" spans="1:10" ht="15.75">
      <c r="A171" s="1"/>
      <c r="B171" s="40"/>
      <c r="C171" s="1" t="s">
        <v>22</v>
      </c>
      <c r="D171" s="38"/>
      <c r="E171" s="86">
        <v>17921</v>
      </c>
      <c r="F171" s="86">
        <v>8622</v>
      </c>
      <c r="G171" s="86">
        <v>46336</v>
      </c>
      <c r="H171" s="86">
        <v>20324</v>
      </c>
      <c r="I171" s="38"/>
      <c r="J171" s="38"/>
    </row>
    <row r="172" spans="1:10" ht="15.75">
      <c r="A172" s="1"/>
      <c r="B172" s="40"/>
      <c r="C172" s="1" t="s">
        <v>126</v>
      </c>
      <c r="D172" s="38"/>
      <c r="E172" s="86">
        <v>4015</v>
      </c>
      <c r="F172" s="86">
        <v>2661</v>
      </c>
      <c r="G172" s="86">
        <v>10531</v>
      </c>
      <c r="H172" s="86">
        <v>5997</v>
      </c>
      <c r="I172" s="38"/>
      <c r="J172" s="38"/>
    </row>
    <row r="173" spans="1:10" ht="15.75">
      <c r="A173" s="1"/>
      <c r="B173" s="40"/>
      <c r="C173" s="50"/>
      <c r="D173" s="38"/>
      <c r="E173" s="87"/>
      <c r="F173" s="85"/>
      <c r="G173" s="85"/>
      <c r="H173" s="85"/>
      <c r="I173" s="38"/>
      <c r="J173" s="38"/>
    </row>
    <row r="174" spans="3:11" s="57" customFormat="1" ht="87.75" customHeight="1">
      <c r="C174" s="180" t="s">
        <v>326</v>
      </c>
      <c r="D174" s="181"/>
      <c r="E174" s="181"/>
      <c r="F174" s="181"/>
      <c r="G174" s="181"/>
      <c r="H174" s="181"/>
      <c r="I174" s="181"/>
      <c r="J174" s="181"/>
      <c r="K174" s="170"/>
    </row>
    <row r="175" spans="3:11" s="57" customFormat="1" ht="87.75" customHeight="1">
      <c r="C175" s="168" t="s">
        <v>355</v>
      </c>
      <c r="D175" s="168"/>
      <c r="E175" s="168"/>
      <c r="F175" s="168"/>
      <c r="G175" s="168"/>
      <c r="H175" s="168"/>
      <c r="I175" s="168"/>
      <c r="J175" s="168"/>
      <c r="K175" s="170"/>
    </row>
    <row r="176" spans="1:10" ht="15.75">
      <c r="A176" s="1"/>
      <c r="B176" s="40" t="s">
        <v>125</v>
      </c>
      <c r="C176" s="50" t="s">
        <v>232</v>
      </c>
      <c r="D176" s="38"/>
      <c r="E176" s="38"/>
      <c r="F176" s="38"/>
      <c r="G176" s="38"/>
      <c r="H176" s="38"/>
      <c r="I176" s="38"/>
      <c r="J176" s="38"/>
    </row>
    <row r="177" spans="1:10" ht="15.75">
      <c r="A177" s="1"/>
      <c r="B177" s="40"/>
      <c r="C177" s="50"/>
      <c r="D177" s="38"/>
      <c r="E177" s="38"/>
      <c r="F177" s="38"/>
      <c r="G177" s="38"/>
      <c r="H177" s="38"/>
      <c r="I177" s="38"/>
      <c r="J177" s="38"/>
    </row>
    <row r="178" spans="1:12" s="10" customFormat="1" ht="20.25" customHeight="1">
      <c r="A178" s="153"/>
      <c r="B178" s="154"/>
      <c r="C178" s="159" t="s">
        <v>354</v>
      </c>
      <c r="D178" s="165"/>
      <c r="E178" s="165"/>
      <c r="F178" s="165"/>
      <c r="G178" s="165"/>
      <c r="H178" s="165"/>
      <c r="I178" s="165"/>
      <c r="J178" s="165"/>
      <c r="K178" s="167"/>
      <c r="L178" s="155"/>
    </row>
    <row r="179" spans="1:12" s="10" customFormat="1" ht="15.75" customHeight="1">
      <c r="A179" s="153"/>
      <c r="B179" s="154"/>
      <c r="C179" s="165"/>
      <c r="D179" s="165"/>
      <c r="E179" s="165"/>
      <c r="F179" s="165"/>
      <c r="G179" s="165"/>
      <c r="H179" s="165"/>
      <c r="I179" s="165"/>
      <c r="J179" s="165"/>
      <c r="K179" s="167"/>
      <c r="L179" s="155"/>
    </row>
    <row r="180" spans="1:12" s="10" customFormat="1" ht="15">
      <c r="A180" s="153"/>
      <c r="B180" s="154"/>
      <c r="C180" s="165"/>
      <c r="D180" s="165"/>
      <c r="E180" s="165"/>
      <c r="F180" s="165"/>
      <c r="G180" s="165"/>
      <c r="H180" s="165"/>
      <c r="I180" s="165"/>
      <c r="J180" s="165"/>
      <c r="K180" s="167"/>
      <c r="L180" s="155"/>
    </row>
    <row r="181" spans="1:12" s="10" customFormat="1" ht="15">
      <c r="A181" s="153"/>
      <c r="B181" s="154"/>
      <c r="C181" s="165"/>
      <c r="D181" s="165"/>
      <c r="E181" s="165"/>
      <c r="F181" s="165"/>
      <c r="G181" s="165"/>
      <c r="H181" s="165"/>
      <c r="I181" s="165"/>
      <c r="J181" s="165"/>
      <c r="K181" s="167"/>
      <c r="L181" s="155"/>
    </row>
    <row r="182" spans="1:12" s="10" customFormat="1" ht="21.75" customHeight="1">
      <c r="A182" s="153"/>
      <c r="B182" s="154"/>
      <c r="C182" s="165"/>
      <c r="D182" s="165"/>
      <c r="E182" s="165"/>
      <c r="F182" s="165"/>
      <c r="G182" s="165"/>
      <c r="H182" s="165"/>
      <c r="I182" s="165"/>
      <c r="J182" s="165"/>
      <c r="K182" s="167"/>
      <c r="L182" s="155"/>
    </row>
    <row r="183" spans="1:11" s="100" customFormat="1" ht="27.75" customHeight="1">
      <c r="A183" s="43"/>
      <c r="B183" s="156"/>
      <c r="C183" s="165"/>
      <c r="D183" s="165"/>
      <c r="E183" s="165"/>
      <c r="F183" s="165"/>
      <c r="G183" s="165"/>
      <c r="H183" s="165"/>
      <c r="I183" s="165"/>
      <c r="J183" s="165"/>
      <c r="K183" s="167"/>
    </row>
    <row r="184" spans="2:11" s="1" customFormat="1" ht="12.75">
      <c r="B184" s="40"/>
      <c r="C184" s="50"/>
      <c r="D184" s="38"/>
      <c r="E184" s="38"/>
      <c r="F184" s="89"/>
      <c r="G184" s="38"/>
      <c r="H184" s="38"/>
      <c r="I184" s="38"/>
      <c r="J184" s="38"/>
      <c r="K184" s="38"/>
    </row>
    <row r="185" spans="1:10" ht="15" customHeight="1">
      <c r="A185" s="1"/>
      <c r="B185" s="40" t="s">
        <v>127</v>
      </c>
      <c r="C185" s="50" t="s">
        <v>128</v>
      </c>
      <c r="D185" s="38"/>
      <c r="E185" s="38"/>
      <c r="F185" s="38"/>
      <c r="G185" s="38"/>
      <c r="H185" s="38"/>
      <c r="I185" s="38"/>
      <c r="J185" s="38"/>
    </row>
    <row r="186" spans="1:10" ht="15" customHeight="1">
      <c r="A186" s="1"/>
      <c r="B186" s="40"/>
      <c r="C186" s="50"/>
      <c r="D186" s="38"/>
      <c r="E186" s="38"/>
      <c r="F186" s="38"/>
      <c r="G186" s="38"/>
      <c r="H186" s="38"/>
      <c r="I186" s="38"/>
      <c r="J186" s="38"/>
    </row>
    <row r="187" spans="2:11" s="1" customFormat="1" ht="12.75">
      <c r="B187" s="40"/>
      <c r="C187" s="159" t="s">
        <v>0</v>
      </c>
      <c r="D187" s="165"/>
      <c r="E187" s="165"/>
      <c r="F187" s="165"/>
      <c r="G187" s="165"/>
      <c r="H187" s="165"/>
      <c r="I187" s="165"/>
      <c r="J187" s="165"/>
      <c r="K187" s="167"/>
    </row>
    <row r="188" spans="2:11" s="1" customFormat="1" ht="12.75">
      <c r="B188" s="40"/>
      <c r="C188" s="165"/>
      <c r="D188" s="165"/>
      <c r="E188" s="165"/>
      <c r="F188" s="165"/>
      <c r="G188" s="165"/>
      <c r="H188" s="165"/>
      <c r="I188" s="165"/>
      <c r="J188" s="165"/>
      <c r="K188" s="167"/>
    </row>
    <row r="189" spans="2:11" s="1" customFormat="1" ht="12.75">
      <c r="B189" s="40"/>
      <c r="C189" s="165"/>
      <c r="D189" s="165"/>
      <c r="E189" s="165"/>
      <c r="F189" s="165"/>
      <c r="G189" s="165"/>
      <c r="H189" s="165"/>
      <c r="I189" s="165"/>
      <c r="J189" s="165"/>
      <c r="K189" s="167"/>
    </row>
    <row r="190" spans="2:11" s="1" customFormat="1" ht="12.75">
      <c r="B190" s="40"/>
      <c r="C190" s="165"/>
      <c r="D190" s="165"/>
      <c r="E190" s="165"/>
      <c r="F190" s="165"/>
      <c r="G190" s="165"/>
      <c r="H190" s="165"/>
      <c r="I190" s="165"/>
      <c r="J190" s="165"/>
      <c r="K190" s="167"/>
    </row>
    <row r="191" spans="2:11" s="1" customFormat="1" ht="33.75" customHeight="1">
      <c r="B191" s="40"/>
      <c r="C191" s="165"/>
      <c r="D191" s="165"/>
      <c r="E191" s="165"/>
      <c r="F191" s="165"/>
      <c r="G191" s="165"/>
      <c r="H191" s="165"/>
      <c r="I191" s="165"/>
      <c r="J191" s="165"/>
      <c r="K191" s="167"/>
    </row>
    <row r="192" spans="2:11" s="1" customFormat="1" ht="42" customHeight="1">
      <c r="B192" s="40"/>
      <c r="C192" s="165"/>
      <c r="D192" s="165"/>
      <c r="E192" s="165"/>
      <c r="F192" s="165"/>
      <c r="G192" s="165"/>
      <c r="H192" s="165"/>
      <c r="I192" s="165"/>
      <c r="J192" s="165"/>
      <c r="K192" s="167"/>
    </row>
    <row r="193" spans="1:12" ht="15.75">
      <c r="A193" s="1"/>
      <c r="B193" s="38"/>
      <c r="C193" s="51"/>
      <c r="D193" s="51"/>
      <c r="E193" s="51"/>
      <c r="F193" s="51"/>
      <c r="G193" s="51"/>
      <c r="H193" s="51"/>
      <c r="I193" s="51"/>
      <c r="J193" s="51"/>
      <c r="K193" s="62"/>
      <c r="L193" s="62"/>
    </row>
    <row r="194" spans="1:12" ht="15.75">
      <c r="A194" s="1"/>
      <c r="B194" s="110" t="s">
        <v>327</v>
      </c>
      <c r="C194" s="169" t="s">
        <v>328</v>
      </c>
      <c r="D194" s="169"/>
      <c r="E194" s="169"/>
      <c r="F194" s="169"/>
      <c r="G194" s="169"/>
      <c r="H194" s="169"/>
      <c r="I194" s="169"/>
      <c r="J194" s="169"/>
      <c r="K194" s="62"/>
      <c r="L194" s="62"/>
    </row>
    <row r="195" spans="1:12" ht="15.75">
      <c r="A195" s="1"/>
      <c r="B195" s="110"/>
      <c r="C195" s="159" t="s">
        <v>1</v>
      </c>
      <c r="D195" s="160"/>
      <c r="E195" s="160"/>
      <c r="F195" s="160"/>
      <c r="G195" s="160"/>
      <c r="H195" s="160"/>
      <c r="I195" s="160"/>
      <c r="J195" s="160"/>
      <c r="K195" s="167"/>
      <c r="L195" s="62"/>
    </row>
    <row r="196" spans="1:12" ht="15.75">
      <c r="A196" s="1"/>
      <c r="B196" s="110"/>
      <c r="C196" s="160"/>
      <c r="D196" s="160"/>
      <c r="E196" s="160"/>
      <c r="F196" s="160"/>
      <c r="G196" s="160"/>
      <c r="H196" s="160"/>
      <c r="I196" s="160"/>
      <c r="J196" s="160"/>
      <c r="K196" s="167"/>
      <c r="L196" s="62"/>
    </row>
    <row r="197" spans="1:11" ht="15.75">
      <c r="A197" s="1"/>
      <c r="B197" s="39"/>
      <c r="C197" s="160"/>
      <c r="D197" s="160"/>
      <c r="E197" s="160"/>
      <c r="F197" s="160"/>
      <c r="G197" s="160"/>
      <c r="H197" s="160"/>
      <c r="I197" s="160"/>
      <c r="J197" s="160"/>
      <c r="K197" s="167"/>
    </row>
    <row r="198" spans="1:11" ht="15.75">
      <c r="A198" s="1"/>
      <c r="B198" s="39"/>
      <c r="C198" s="159" t="s">
        <v>338</v>
      </c>
      <c r="D198" s="159"/>
      <c r="E198" s="159"/>
      <c r="F198" s="159"/>
      <c r="G198" s="159"/>
      <c r="H198" s="159"/>
      <c r="I198" s="159"/>
      <c r="J198" s="159"/>
      <c r="K198" s="167"/>
    </row>
    <row r="199" spans="1:11" ht="15.75">
      <c r="A199" s="1"/>
      <c r="B199" s="39"/>
      <c r="C199" s="159"/>
      <c r="D199" s="159"/>
      <c r="E199" s="159"/>
      <c r="F199" s="159"/>
      <c r="G199" s="159"/>
      <c r="H199" s="159"/>
      <c r="I199" s="159"/>
      <c r="J199" s="159"/>
      <c r="K199" s="167"/>
    </row>
    <row r="200" spans="1:11" ht="15.75">
      <c r="A200" s="1"/>
      <c r="B200" s="39"/>
      <c r="C200" s="159"/>
      <c r="D200" s="159"/>
      <c r="E200" s="159"/>
      <c r="F200" s="159"/>
      <c r="G200" s="159"/>
      <c r="H200" s="159"/>
      <c r="I200" s="159"/>
      <c r="J200" s="159"/>
      <c r="K200" s="167"/>
    </row>
    <row r="201" spans="1:10" ht="15.75">
      <c r="A201" s="1"/>
      <c r="B201" s="39"/>
      <c r="C201" s="126"/>
      <c r="D201" s="126"/>
      <c r="E201" s="126"/>
      <c r="F201" s="126"/>
      <c r="G201" s="126"/>
      <c r="H201" s="126"/>
      <c r="I201" s="126"/>
      <c r="J201" s="126"/>
    </row>
    <row r="202" spans="1:10" ht="15.75">
      <c r="A202" s="1"/>
      <c r="B202" s="40" t="s">
        <v>129</v>
      </c>
      <c r="C202" s="50" t="s">
        <v>104</v>
      </c>
      <c r="D202" s="1"/>
      <c r="E202" s="1"/>
      <c r="F202" s="1"/>
      <c r="G202" s="1"/>
      <c r="H202" s="1"/>
      <c r="I202" s="1"/>
      <c r="J202" s="1"/>
    </row>
    <row r="203" spans="1:10" ht="15.75">
      <c r="A203" s="1"/>
      <c r="B203" s="40"/>
      <c r="C203" s="50"/>
      <c r="D203" s="1"/>
      <c r="E203" s="1"/>
      <c r="F203" s="1"/>
      <c r="G203" s="1"/>
      <c r="H203" s="1"/>
      <c r="I203" s="1"/>
      <c r="J203" s="1"/>
    </row>
    <row r="204" spans="1:12" ht="15.75">
      <c r="A204" s="1"/>
      <c r="B204" s="40"/>
      <c r="C204" s="159" t="s">
        <v>233</v>
      </c>
      <c r="D204" s="165"/>
      <c r="E204" s="165"/>
      <c r="F204" s="165"/>
      <c r="G204" s="165"/>
      <c r="H204" s="165"/>
      <c r="I204" s="165"/>
      <c r="J204" s="165"/>
      <c r="K204" s="167"/>
      <c r="L204" s="62"/>
    </row>
    <row r="205" spans="1:12" ht="15.75">
      <c r="A205" s="1"/>
      <c r="B205" s="40"/>
      <c r="C205" s="165"/>
      <c r="D205" s="165"/>
      <c r="E205" s="165"/>
      <c r="F205" s="165"/>
      <c r="G205" s="165"/>
      <c r="H205" s="165"/>
      <c r="I205" s="165"/>
      <c r="J205" s="165"/>
      <c r="K205" s="167"/>
      <c r="L205" s="62"/>
    </row>
    <row r="206" spans="1:11" ht="15.75">
      <c r="A206" s="1"/>
      <c r="B206" s="40"/>
      <c r="C206" s="165"/>
      <c r="D206" s="165"/>
      <c r="E206" s="165"/>
      <c r="F206" s="165"/>
      <c r="G206" s="165"/>
      <c r="H206" s="165"/>
      <c r="I206" s="165"/>
      <c r="J206" s="165"/>
      <c r="K206" s="167"/>
    </row>
    <row r="207" spans="1:10" ht="15.75">
      <c r="A207" s="1"/>
      <c r="B207" s="38"/>
      <c r="C207" s="161" t="s">
        <v>21</v>
      </c>
      <c r="D207" s="161"/>
      <c r="E207" s="161"/>
      <c r="F207" s="161"/>
      <c r="G207" s="161"/>
      <c r="H207" s="161"/>
      <c r="I207" s="161"/>
      <c r="J207" s="161"/>
    </row>
    <row r="208" spans="1:10" ht="15.75">
      <c r="A208" s="1"/>
      <c r="B208" s="40" t="s">
        <v>130</v>
      </c>
      <c r="C208" s="50" t="s">
        <v>234</v>
      </c>
      <c r="D208" s="1"/>
      <c r="E208" s="1"/>
      <c r="F208" s="1"/>
      <c r="G208" s="1"/>
      <c r="H208" s="1"/>
      <c r="I208" s="1"/>
      <c r="J208" s="1"/>
    </row>
    <row r="209" spans="1:10" ht="15.75">
      <c r="A209" s="1"/>
      <c r="B209" s="40"/>
      <c r="C209" s="50"/>
      <c r="D209" s="1"/>
      <c r="E209" s="1"/>
      <c r="F209" s="1"/>
      <c r="G209" s="1"/>
      <c r="H209" s="1"/>
      <c r="I209" s="1"/>
      <c r="J209" s="1"/>
    </row>
    <row r="210" spans="1:12" ht="15.75">
      <c r="A210" s="1"/>
      <c r="B210" s="38"/>
      <c r="C210" s="159" t="s">
        <v>235</v>
      </c>
      <c r="D210" s="165"/>
      <c r="E210" s="165"/>
      <c r="F210" s="165"/>
      <c r="G210" s="165"/>
      <c r="H210" s="165"/>
      <c r="I210" s="165"/>
      <c r="J210" s="165"/>
      <c r="K210" s="62"/>
      <c r="L210" s="62"/>
    </row>
    <row r="211" spans="1:12" ht="15.75">
      <c r="A211" s="1"/>
      <c r="B211" s="38"/>
      <c r="C211" s="165"/>
      <c r="D211" s="165"/>
      <c r="E211" s="165"/>
      <c r="F211" s="165"/>
      <c r="G211" s="165"/>
      <c r="H211" s="165"/>
      <c r="I211" s="165"/>
      <c r="J211" s="165"/>
      <c r="K211" s="62"/>
      <c r="L211" s="62"/>
    </row>
    <row r="212" spans="1:12" ht="15.75">
      <c r="A212" s="1"/>
      <c r="B212" s="38"/>
      <c r="C212" s="52"/>
      <c r="D212" s="52"/>
      <c r="E212" s="52"/>
      <c r="F212" s="52"/>
      <c r="G212" s="52"/>
      <c r="H212" s="52"/>
      <c r="I212" s="52"/>
      <c r="J212" s="52"/>
      <c r="K212" s="52"/>
      <c r="L212" s="52"/>
    </row>
    <row r="213" spans="1:10" ht="15.75">
      <c r="A213" s="1"/>
      <c r="B213" s="40" t="s">
        <v>131</v>
      </c>
      <c r="C213" s="50" t="s">
        <v>132</v>
      </c>
      <c r="D213" s="38"/>
      <c r="E213" s="38"/>
      <c r="F213" s="38"/>
      <c r="G213" s="38"/>
      <c r="H213" s="38"/>
      <c r="I213" s="38"/>
      <c r="J213" s="38"/>
    </row>
    <row r="214" spans="1:10" ht="15.75">
      <c r="A214" s="1"/>
      <c r="B214" s="40"/>
      <c r="C214" s="50"/>
      <c r="D214" s="38"/>
      <c r="E214" s="38"/>
      <c r="F214" s="38"/>
      <c r="G214" s="38"/>
      <c r="H214" s="38"/>
      <c r="I214" s="38"/>
      <c r="J214" s="38"/>
    </row>
    <row r="215" spans="1:10" ht="15.75">
      <c r="A215" s="1"/>
      <c r="B215" s="38"/>
      <c r="C215" s="1" t="s">
        <v>236</v>
      </c>
      <c r="D215" s="38"/>
      <c r="E215" s="38"/>
      <c r="F215" s="38"/>
      <c r="G215" s="38"/>
      <c r="H215" s="38"/>
      <c r="I215" s="38"/>
      <c r="J215" s="38"/>
    </row>
    <row r="216" spans="1:10" ht="15.75">
      <c r="A216" s="1"/>
      <c r="B216" s="39"/>
      <c r="C216" s="1"/>
      <c r="D216" s="38"/>
      <c r="E216" s="38"/>
      <c r="F216" s="38"/>
      <c r="G216" s="38"/>
      <c r="H216" s="38"/>
      <c r="I216" s="38"/>
      <c r="J216" s="38"/>
    </row>
    <row r="217" spans="1:10" ht="15.75">
      <c r="A217" s="1"/>
      <c r="B217" s="40" t="s">
        <v>237</v>
      </c>
      <c r="C217" s="50" t="s">
        <v>238</v>
      </c>
      <c r="D217" s="38"/>
      <c r="E217" s="38"/>
      <c r="F217" s="38"/>
      <c r="G217" s="38"/>
      <c r="H217" s="38"/>
      <c r="I217" s="38"/>
      <c r="J217" s="38"/>
    </row>
    <row r="218" spans="1:10" ht="15.75">
      <c r="A218" s="1"/>
      <c r="B218" s="40"/>
      <c r="C218" s="50"/>
      <c r="D218" s="38"/>
      <c r="E218" s="38"/>
      <c r="F218" s="38"/>
      <c r="G218" s="38"/>
      <c r="H218" s="38"/>
      <c r="I218" s="38"/>
      <c r="J218" s="38"/>
    </row>
    <row r="219" spans="1:10" ht="15.75">
      <c r="A219" s="1"/>
      <c r="B219" s="40"/>
      <c r="C219" s="43" t="s">
        <v>239</v>
      </c>
      <c r="D219" s="88"/>
      <c r="E219" s="89"/>
      <c r="F219" s="89"/>
      <c r="G219" s="89"/>
      <c r="H219" s="89"/>
      <c r="I219" s="89"/>
      <c r="J219" s="89"/>
    </row>
    <row r="220" spans="1:10" ht="15.75">
      <c r="A220" s="1"/>
      <c r="B220" s="40"/>
      <c r="C220" s="43"/>
      <c r="D220" s="88"/>
      <c r="E220" s="89"/>
      <c r="F220" s="89"/>
      <c r="G220" s="89"/>
      <c r="H220" s="89"/>
      <c r="I220" s="89"/>
      <c r="J220" s="89"/>
    </row>
    <row r="221" spans="1:10" ht="15.75">
      <c r="A221" s="1"/>
      <c r="B221" s="40" t="s">
        <v>240</v>
      </c>
      <c r="C221" s="50" t="s">
        <v>241</v>
      </c>
      <c r="D221" s="38"/>
      <c r="E221" s="89"/>
      <c r="F221" s="89"/>
      <c r="G221" s="89"/>
      <c r="H221" s="89"/>
      <c r="I221" s="89"/>
      <c r="J221" s="89"/>
    </row>
    <row r="222" spans="1:10" ht="15.75">
      <c r="A222" s="1"/>
      <c r="B222" s="40"/>
      <c r="C222" s="50"/>
      <c r="D222" s="38"/>
      <c r="E222" s="89"/>
      <c r="F222" s="89"/>
      <c r="G222" s="89"/>
      <c r="H222" s="89"/>
      <c r="I222" s="89"/>
      <c r="J222" s="89"/>
    </row>
    <row r="223" spans="1:11" ht="15.75">
      <c r="A223" s="1"/>
      <c r="B223" s="40"/>
      <c r="C223" s="178" t="s">
        <v>242</v>
      </c>
      <c r="D223" s="165"/>
      <c r="E223" s="165"/>
      <c r="F223" s="165"/>
      <c r="G223" s="165"/>
      <c r="H223" s="165"/>
      <c r="I223" s="165"/>
      <c r="J223" s="165"/>
      <c r="K223" s="167"/>
    </row>
    <row r="224" spans="1:11" ht="15.75">
      <c r="A224" s="1"/>
      <c r="B224" s="40"/>
      <c r="C224" s="165"/>
      <c r="D224" s="165"/>
      <c r="E224" s="165"/>
      <c r="F224" s="165"/>
      <c r="G224" s="165"/>
      <c r="H224" s="165"/>
      <c r="I224" s="165"/>
      <c r="J224" s="165"/>
      <c r="K224" s="167"/>
    </row>
    <row r="225" spans="1:11" ht="15.75">
      <c r="A225" s="1"/>
      <c r="B225" s="40"/>
      <c r="C225" s="43"/>
      <c r="D225" s="88"/>
      <c r="E225" s="89"/>
      <c r="F225" s="90" t="s">
        <v>243</v>
      </c>
      <c r="G225" s="90" t="s">
        <v>244</v>
      </c>
      <c r="H225" s="90" t="s">
        <v>245</v>
      </c>
      <c r="I225" s="85" t="s">
        <v>344</v>
      </c>
      <c r="J225" s="90" t="s">
        <v>346</v>
      </c>
      <c r="K225" s="38" t="s">
        <v>347</v>
      </c>
    </row>
    <row r="226" spans="1:11" ht="15.75">
      <c r="A226" s="1"/>
      <c r="B226" s="40"/>
      <c r="C226" s="43"/>
      <c r="D226" s="88"/>
      <c r="E226" s="89"/>
      <c r="F226" s="90" t="s">
        <v>10</v>
      </c>
      <c r="G226" s="90" t="s">
        <v>10</v>
      </c>
      <c r="H226" s="90" t="s">
        <v>10</v>
      </c>
      <c r="I226" s="85" t="s">
        <v>345</v>
      </c>
      <c r="J226" s="90"/>
      <c r="K226" s="38" t="s">
        <v>348</v>
      </c>
    </row>
    <row r="227" spans="1:10" ht="15.75">
      <c r="A227" s="1"/>
      <c r="B227" s="40"/>
      <c r="C227" s="43"/>
      <c r="D227" s="88"/>
      <c r="E227" s="89"/>
      <c r="F227" s="89"/>
      <c r="G227" s="89"/>
      <c r="H227" s="89"/>
      <c r="I227" s="85"/>
      <c r="J227" s="90"/>
    </row>
    <row r="228" spans="1:11" ht="15.75">
      <c r="A228" s="1"/>
      <c r="B228" s="40"/>
      <c r="C228" s="43" t="s">
        <v>246</v>
      </c>
      <c r="D228" s="88"/>
      <c r="E228" s="89"/>
      <c r="F228" s="19">
        <v>4500</v>
      </c>
      <c r="G228" s="19">
        <v>3521</v>
      </c>
      <c r="H228" s="19">
        <f>+F228-G228</f>
        <v>979</v>
      </c>
      <c r="I228" s="38" t="s">
        <v>271</v>
      </c>
      <c r="J228" s="89" t="s">
        <v>271</v>
      </c>
      <c r="K228" s="1" t="s">
        <v>349</v>
      </c>
    </row>
    <row r="229" spans="1:11" ht="15.75">
      <c r="A229" s="1"/>
      <c r="B229" s="40"/>
      <c r="C229" s="43"/>
      <c r="D229" s="88"/>
      <c r="E229" s="89"/>
      <c r="F229" s="19"/>
      <c r="G229" s="19"/>
      <c r="H229" s="19"/>
      <c r="I229" s="38"/>
      <c r="J229" s="89"/>
      <c r="K229" s="1" t="s">
        <v>350</v>
      </c>
    </row>
    <row r="230" spans="1:11" ht="15.75">
      <c r="A230" s="1"/>
      <c r="B230" s="40"/>
      <c r="C230" s="43" t="s">
        <v>247</v>
      </c>
      <c r="D230" s="88"/>
      <c r="E230" s="89"/>
      <c r="F230" s="19">
        <v>4000</v>
      </c>
      <c r="G230" s="19">
        <v>3000</v>
      </c>
      <c r="H230" s="19">
        <f>+F230-G230</f>
        <v>1000</v>
      </c>
      <c r="I230" s="38" t="s">
        <v>271</v>
      </c>
      <c r="J230" s="89" t="s">
        <v>271</v>
      </c>
      <c r="K230" s="1" t="s">
        <v>349</v>
      </c>
    </row>
    <row r="231" spans="1:11" ht="15.75">
      <c r="A231" s="1"/>
      <c r="B231" s="40"/>
      <c r="C231" s="43"/>
      <c r="D231" s="88"/>
      <c r="E231" s="89"/>
      <c r="F231" s="19"/>
      <c r="G231" s="19"/>
      <c r="H231" s="19"/>
      <c r="I231" s="38"/>
      <c r="J231" s="89"/>
      <c r="K231" s="1" t="s">
        <v>351</v>
      </c>
    </row>
    <row r="232" spans="1:11" ht="15.75">
      <c r="A232" s="1"/>
      <c r="B232" s="40"/>
      <c r="C232" s="43" t="s">
        <v>248</v>
      </c>
      <c r="D232" s="88"/>
      <c r="E232" s="89"/>
      <c r="F232" s="19">
        <v>4706</v>
      </c>
      <c r="G232" s="19">
        <v>2000</v>
      </c>
      <c r="H232" s="19">
        <f>+F232-G232</f>
        <v>2706</v>
      </c>
      <c r="I232" s="38" t="s">
        <v>271</v>
      </c>
      <c r="J232" s="89" t="s">
        <v>271</v>
      </c>
      <c r="K232" s="1" t="s">
        <v>352</v>
      </c>
    </row>
    <row r="233" spans="1:11" ht="15.75">
      <c r="A233" s="1"/>
      <c r="B233" s="40"/>
      <c r="C233" s="43"/>
      <c r="D233" s="88"/>
      <c r="E233" s="89"/>
      <c r="F233" s="19"/>
      <c r="G233" s="19"/>
      <c r="H233" s="19"/>
      <c r="I233" s="38"/>
      <c r="J233" s="89"/>
      <c r="K233" s="1" t="s">
        <v>351</v>
      </c>
    </row>
    <row r="234" spans="1:11" ht="15.75">
      <c r="A234" s="1"/>
      <c r="B234" s="40"/>
      <c r="C234" s="43" t="s">
        <v>249</v>
      </c>
      <c r="D234" s="88"/>
      <c r="E234" s="89"/>
      <c r="F234" s="19">
        <v>1800</v>
      </c>
      <c r="G234" s="19">
        <v>1800</v>
      </c>
      <c r="H234" s="19">
        <f>+F234-G234</f>
        <v>0</v>
      </c>
      <c r="I234" s="38" t="s">
        <v>271</v>
      </c>
      <c r="J234" s="89" t="s">
        <v>271</v>
      </c>
      <c r="K234" s="1" t="s">
        <v>353</v>
      </c>
    </row>
    <row r="235" spans="1:11" ht="15.75">
      <c r="A235" s="1"/>
      <c r="B235" s="40"/>
      <c r="C235" s="43"/>
      <c r="D235" s="88"/>
      <c r="E235" s="89"/>
      <c r="F235" s="19"/>
      <c r="G235" s="19"/>
      <c r="H235" s="19"/>
      <c r="I235" s="38"/>
      <c r="J235" s="89"/>
      <c r="K235" s="1" t="s">
        <v>351</v>
      </c>
    </row>
    <row r="236" spans="1:10" ht="15.75">
      <c r="A236" s="1"/>
      <c r="B236" s="40"/>
      <c r="C236" s="43"/>
      <c r="D236" s="88"/>
      <c r="E236" s="89"/>
      <c r="F236" s="19"/>
      <c r="G236" s="19"/>
      <c r="H236" s="19"/>
      <c r="I236" s="38"/>
      <c r="J236" s="89"/>
    </row>
    <row r="237" spans="1:10" ht="16.5" thickBot="1">
      <c r="A237" s="1"/>
      <c r="B237" s="40"/>
      <c r="C237" s="1" t="s">
        <v>329</v>
      </c>
      <c r="E237" s="89"/>
      <c r="F237" s="91">
        <f>SUM(F228:F236)</f>
        <v>15006</v>
      </c>
      <c r="G237" s="91">
        <f>SUM(G228:G236)</f>
        <v>10321</v>
      </c>
      <c r="H237" s="91">
        <f>SUM(H228:H236)</f>
        <v>4685</v>
      </c>
      <c r="I237" s="157" t="s">
        <v>271</v>
      </c>
      <c r="J237" s="158" t="s">
        <v>271</v>
      </c>
    </row>
    <row r="238" spans="1:10" ht="16.5" thickTop="1">
      <c r="A238" s="1"/>
      <c r="B238" s="39"/>
      <c r="C238" s="88"/>
      <c r="D238" s="88"/>
      <c r="E238" s="89"/>
      <c r="F238" s="89"/>
      <c r="G238" s="19"/>
      <c r="H238" s="19"/>
      <c r="I238" s="19"/>
      <c r="J238" s="89"/>
    </row>
    <row r="239" spans="1:10" ht="15.75">
      <c r="A239" s="1"/>
      <c r="B239" s="39"/>
      <c r="C239" s="47"/>
      <c r="D239" s="47"/>
      <c r="E239" s="38"/>
      <c r="F239" s="38"/>
      <c r="G239" s="38"/>
      <c r="H239" s="38"/>
      <c r="I239" s="38"/>
      <c r="J239" s="38"/>
    </row>
    <row r="240" spans="1:10" ht="15.75">
      <c r="A240" s="1"/>
      <c r="B240" s="40" t="s">
        <v>133</v>
      </c>
      <c r="C240" s="50" t="s">
        <v>134</v>
      </c>
      <c r="D240" s="1"/>
      <c r="E240" s="1"/>
      <c r="F240" s="1"/>
      <c r="G240" s="1"/>
      <c r="H240" s="1"/>
      <c r="I240" s="1"/>
      <c r="J240" s="1"/>
    </row>
    <row r="241" spans="1:10" ht="15.75">
      <c r="A241" s="1"/>
      <c r="B241" s="40"/>
      <c r="C241" s="50"/>
      <c r="D241" s="1"/>
      <c r="E241" s="1"/>
      <c r="F241" s="1"/>
      <c r="G241" s="1"/>
      <c r="H241" s="1"/>
      <c r="I241" s="1"/>
      <c r="J241" s="1"/>
    </row>
    <row r="242" spans="1:10" ht="15.75">
      <c r="A242" s="1"/>
      <c r="B242" s="38"/>
      <c r="C242" s="1" t="s">
        <v>285</v>
      </c>
      <c r="D242" s="1"/>
      <c r="E242" s="1"/>
      <c r="F242" s="1"/>
      <c r="G242" s="1"/>
      <c r="H242" s="1"/>
      <c r="I242" s="1"/>
      <c r="J242" s="1"/>
    </row>
    <row r="243" spans="1:10" ht="15.75">
      <c r="A243" s="1"/>
      <c r="B243" s="38"/>
      <c r="C243" s="1"/>
      <c r="D243" s="1"/>
      <c r="E243" s="1"/>
      <c r="F243" s="1"/>
      <c r="G243" s="85" t="s">
        <v>250</v>
      </c>
      <c r="H243" s="85" t="s">
        <v>251</v>
      </c>
      <c r="I243" s="85" t="s">
        <v>252</v>
      </c>
      <c r="J243" s="1"/>
    </row>
    <row r="244" spans="1:10" ht="15.75">
      <c r="A244" s="1"/>
      <c r="B244" s="38"/>
      <c r="C244" s="92" t="s">
        <v>253</v>
      </c>
      <c r="D244" s="1"/>
      <c r="E244" s="1"/>
      <c r="F244" s="1"/>
      <c r="G244" s="90" t="s">
        <v>10</v>
      </c>
      <c r="H244" s="90" t="s">
        <v>10</v>
      </c>
      <c r="I244" s="90" t="s">
        <v>10</v>
      </c>
      <c r="J244" s="1"/>
    </row>
    <row r="245" spans="1:10" ht="15.75">
      <c r="A245" s="1"/>
      <c r="B245" s="38"/>
      <c r="C245" s="43"/>
      <c r="D245" s="1"/>
      <c r="E245" s="1"/>
      <c r="F245" s="1"/>
      <c r="G245" s="89"/>
      <c r="H245" s="89"/>
      <c r="I245" s="89"/>
      <c r="J245" s="1"/>
    </row>
    <row r="246" spans="1:10" ht="15.75">
      <c r="A246" s="1"/>
      <c r="B246" s="38"/>
      <c r="C246" s="1" t="s">
        <v>254</v>
      </c>
      <c r="D246" s="1"/>
      <c r="E246" s="1"/>
      <c r="F246" s="1"/>
      <c r="G246" s="8">
        <v>0</v>
      </c>
      <c r="H246" s="8">
        <v>0</v>
      </c>
      <c r="I246" s="8">
        <f>+G246+H246</f>
        <v>0</v>
      </c>
      <c r="J246" s="1"/>
    </row>
    <row r="247" spans="1:10" ht="15.75">
      <c r="A247" s="1"/>
      <c r="B247" s="38"/>
      <c r="C247" s="1" t="s">
        <v>255</v>
      </c>
      <c r="D247" s="1"/>
      <c r="E247" s="1"/>
      <c r="F247" s="1"/>
      <c r="G247" s="8">
        <v>31</v>
      </c>
      <c r="H247" s="8">
        <v>1387</v>
      </c>
      <c r="I247" s="8">
        <f>+G247+H247</f>
        <v>1418</v>
      </c>
      <c r="J247" s="1"/>
    </row>
    <row r="248" spans="1:10" ht="16.5" thickBot="1">
      <c r="A248" s="1"/>
      <c r="B248" s="38"/>
      <c r="C248" s="1"/>
      <c r="D248" s="1"/>
      <c r="E248" s="1"/>
      <c r="F248" s="1"/>
      <c r="G248" s="73">
        <f>SUM(G245:G247)</f>
        <v>31</v>
      </c>
      <c r="H248" s="73">
        <f>SUM(H245:H247)</f>
        <v>1387</v>
      </c>
      <c r="I248" s="73">
        <f>SUM(I245:I247)</f>
        <v>1418</v>
      </c>
      <c r="J248" s="1"/>
    </row>
    <row r="249" spans="1:10" ht="16.5" thickTop="1">
      <c r="A249" s="1"/>
      <c r="B249" s="38"/>
      <c r="C249" s="1"/>
      <c r="D249" s="1"/>
      <c r="E249" s="1"/>
      <c r="F249" s="1"/>
      <c r="G249" s="1"/>
      <c r="H249" s="1"/>
      <c r="I249" s="1"/>
      <c r="J249" s="1"/>
    </row>
    <row r="250" spans="1:10" ht="15.75">
      <c r="A250" s="1"/>
      <c r="B250" s="1"/>
      <c r="C250" s="1" t="s">
        <v>256</v>
      </c>
      <c r="D250" s="1"/>
      <c r="E250" s="1"/>
      <c r="F250" s="1"/>
      <c r="G250" s="1"/>
      <c r="H250" s="1"/>
      <c r="I250" s="93"/>
      <c r="J250" s="1"/>
    </row>
    <row r="251" spans="1:10" ht="15.75">
      <c r="A251" s="1"/>
      <c r="B251" s="1"/>
      <c r="C251" s="1"/>
      <c r="D251" s="1"/>
      <c r="E251" s="1"/>
      <c r="F251" s="1"/>
      <c r="G251" s="1"/>
      <c r="H251" s="1"/>
      <c r="I251" s="93"/>
      <c r="J251" s="1"/>
    </row>
    <row r="252" spans="1:10" ht="15.75">
      <c r="A252" s="1"/>
      <c r="B252" s="1"/>
      <c r="C252" s="1"/>
      <c r="D252" s="1"/>
      <c r="E252" s="1"/>
      <c r="F252" s="1"/>
      <c r="G252" s="85" t="s">
        <v>250</v>
      </c>
      <c r="H252" s="85" t="s">
        <v>251</v>
      </c>
      <c r="I252" s="85" t="s">
        <v>252</v>
      </c>
      <c r="J252" s="1"/>
    </row>
    <row r="253" spans="1:10" ht="15.75">
      <c r="A253" s="1"/>
      <c r="B253" s="1"/>
      <c r="C253" s="1"/>
      <c r="D253" s="1"/>
      <c r="E253" s="1"/>
      <c r="F253" s="1"/>
      <c r="G253" s="90" t="s">
        <v>10</v>
      </c>
      <c r="H253" s="90" t="s">
        <v>10</v>
      </c>
      <c r="I253" s="90" t="s">
        <v>10</v>
      </c>
      <c r="J253" s="1"/>
    </row>
    <row r="254" spans="1:10" ht="15.75">
      <c r="A254" s="1"/>
      <c r="B254" s="1"/>
      <c r="C254" s="1"/>
      <c r="D254" s="1"/>
      <c r="E254" s="1"/>
      <c r="F254" s="1"/>
      <c r="G254" s="1"/>
      <c r="H254" s="1"/>
      <c r="I254" s="93"/>
      <c r="J254" s="1"/>
    </row>
    <row r="255" spans="1:10" ht="16.5" thickBot="1">
      <c r="A255" s="1"/>
      <c r="B255" s="1"/>
      <c r="C255" s="1" t="s">
        <v>257</v>
      </c>
      <c r="D255" s="1"/>
      <c r="E255" s="1"/>
      <c r="F255" s="1"/>
      <c r="G255" s="94">
        <v>31</v>
      </c>
      <c r="H255" s="94">
        <v>1387</v>
      </c>
      <c r="I255" s="95">
        <f>+G255+H255</f>
        <v>1418</v>
      </c>
      <c r="J255" s="1"/>
    </row>
    <row r="256" spans="1:10" ht="16.5" thickTop="1">
      <c r="A256" s="1"/>
      <c r="B256" s="1"/>
      <c r="C256" s="1"/>
      <c r="D256" s="1"/>
      <c r="E256" s="1"/>
      <c r="F256" s="1"/>
      <c r="G256" s="1"/>
      <c r="H256" s="1"/>
      <c r="I256" s="93"/>
      <c r="J256" s="1"/>
    </row>
    <row r="257" spans="1:10" ht="15.75">
      <c r="A257" s="1"/>
      <c r="B257" s="1"/>
      <c r="C257" s="1"/>
      <c r="D257" s="1"/>
      <c r="E257" s="1"/>
      <c r="F257" s="1"/>
      <c r="G257" s="1"/>
      <c r="H257" s="1"/>
      <c r="I257" s="93"/>
      <c r="J257" s="1"/>
    </row>
    <row r="258" spans="1:10" ht="15.75">
      <c r="A258" s="1"/>
      <c r="B258" s="40" t="s">
        <v>135</v>
      </c>
      <c r="C258" s="50" t="s">
        <v>136</v>
      </c>
      <c r="D258" s="1"/>
      <c r="E258" s="1"/>
      <c r="F258" s="1"/>
      <c r="G258" s="1"/>
      <c r="H258" s="1"/>
      <c r="I258" s="1"/>
      <c r="J258" s="1"/>
    </row>
    <row r="259" spans="1:10" ht="15.75">
      <c r="A259" s="1"/>
      <c r="B259" s="40"/>
      <c r="C259" s="50"/>
      <c r="D259" s="1"/>
      <c r="E259" s="1"/>
      <c r="F259" s="1"/>
      <c r="G259" s="1"/>
      <c r="H259" s="1"/>
      <c r="I259" s="1"/>
      <c r="J259" s="1"/>
    </row>
    <row r="260" spans="1:10" ht="15.75">
      <c r="A260" s="1"/>
      <c r="B260" s="38"/>
      <c r="C260" s="1" t="s">
        <v>258</v>
      </c>
      <c r="D260" s="1"/>
      <c r="E260" s="1"/>
      <c r="F260" s="1"/>
      <c r="G260" s="1"/>
      <c r="H260" s="1"/>
      <c r="I260" s="1"/>
      <c r="J260" s="1"/>
    </row>
    <row r="261" spans="1:10" ht="15.75">
      <c r="A261" s="1"/>
      <c r="B261" s="38"/>
      <c r="C261" s="1"/>
      <c r="D261" s="1"/>
      <c r="E261" s="1"/>
      <c r="F261" s="1"/>
      <c r="G261" s="1"/>
      <c r="H261" s="1"/>
      <c r="I261" s="1"/>
      <c r="J261" s="1"/>
    </row>
    <row r="262" spans="1:10" ht="15.75">
      <c r="A262" s="1"/>
      <c r="B262" s="40" t="s">
        <v>137</v>
      </c>
      <c r="C262" s="50" t="s">
        <v>138</v>
      </c>
      <c r="D262" s="1"/>
      <c r="E262" s="1"/>
      <c r="F262" s="1"/>
      <c r="G262" s="1"/>
      <c r="H262" s="1"/>
      <c r="I262" s="1"/>
      <c r="J262" s="1"/>
    </row>
    <row r="263" spans="1:10" ht="15.75">
      <c r="A263" s="1"/>
      <c r="B263" s="40"/>
      <c r="C263" s="50"/>
      <c r="D263" s="1"/>
      <c r="E263" s="1"/>
      <c r="F263" s="1"/>
      <c r="G263" s="1"/>
      <c r="H263" s="1"/>
      <c r="I263" s="1"/>
      <c r="J263" s="1"/>
    </row>
    <row r="264" spans="1:10" ht="15.75">
      <c r="A264" s="1"/>
      <c r="B264" s="40"/>
      <c r="C264" s="47" t="s">
        <v>259</v>
      </c>
      <c r="D264" s="47"/>
      <c r="E264" s="47"/>
      <c r="F264" s="47"/>
      <c r="G264" s="47"/>
      <c r="H264" s="47"/>
      <c r="I264" s="47"/>
      <c r="J264" s="47"/>
    </row>
    <row r="265" spans="1:10" ht="15.75">
      <c r="A265" s="1"/>
      <c r="B265" s="38"/>
      <c r="C265" s="1"/>
      <c r="D265" s="1"/>
      <c r="E265" s="1"/>
      <c r="F265" s="1"/>
      <c r="G265" s="1"/>
      <c r="H265" s="1"/>
      <c r="I265" s="1"/>
      <c r="J265" s="1"/>
    </row>
    <row r="266" spans="1:10" ht="15.75">
      <c r="A266" s="1"/>
      <c r="B266" s="40" t="s">
        <v>139</v>
      </c>
      <c r="C266" s="50" t="s">
        <v>140</v>
      </c>
      <c r="D266" s="1"/>
      <c r="E266" s="1"/>
      <c r="F266" s="1"/>
      <c r="G266" s="1"/>
      <c r="H266" s="1"/>
      <c r="I266" s="1"/>
      <c r="J266" s="1"/>
    </row>
    <row r="267" spans="1:10" ht="15.75">
      <c r="A267" s="1"/>
      <c r="B267" s="40"/>
      <c r="C267" s="50"/>
      <c r="D267" s="1"/>
      <c r="E267" s="1"/>
      <c r="F267" s="1"/>
      <c r="G267" s="1"/>
      <c r="H267" s="1"/>
      <c r="I267" s="1"/>
      <c r="J267" s="1"/>
    </row>
    <row r="268" spans="1:10" ht="15.75">
      <c r="A268" s="1"/>
      <c r="B268" s="40"/>
      <c r="C268" s="47" t="s">
        <v>141</v>
      </c>
      <c r="D268" s="1"/>
      <c r="E268" s="1"/>
      <c r="F268" s="1"/>
      <c r="G268" s="1"/>
      <c r="H268" s="1"/>
      <c r="I268" s="1"/>
      <c r="J268" s="1"/>
    </row>
    <row r="269" spans="1:10" ht="15.75">
      <c r="A269" s="1"/>
      <c r="B269" s="40"/>
      <c r="C269" s="47"/>
      <c r="D269" s="1"/>
      <c r="E269" s="1"/>
      <c r="F269" s="1"/>
      <c r="G269" s="1"/>
      <c r="H269" s="1"/>
      <c r="I269" s="1"/>
      <c r="J269" s="1"/>
    </row>
    <row r="270" spans="1:10" ht="15.75">
      <c r="A270" s="1"/>
      <c r="B270" s="38"/>
      <c r="C270" s="1"/>
      <c r="D270" s="1"/>
      <c r="E270" s="1"/>
      <c r="F270" s="1"/>
      <c r="G270" s="1"/>
      <c r="H270" s="1"/>
      <c r="I270" s="1"/>
      <c r="J270" s="1"/>
    </row>
    <row r="271" spans="1:10" ht="15.75">
      <c r="A271" s="1"/>
      <c r="B271" s="38"/>
      <c r="C271" s="1"/>
      <c r="D271" s="1"/>
      <c r="E271" s="1"/>
      <c r="F271" s="1"/>
      <c r="G271" s="1"/>
      <c r="H271" s="1"/>
      <c r="I271" s="1"/>
      <c r="J271" s="1"/>
    </row>
    <row r="272" spans="1:10" ht="15.75">
      <c r="A272" s="1"/>
      <c r="B272" s="38"/>
      <c r="C272" s="1"/>
      <c r="D272" s="1"/>
      <c r="E272" s="1"/>
      <c r="F272" s="1"/>
      <c r="G272" s="1"/>
      <c r="H272" s="1"/>
      <c r="I272" s="1"/>
      <c r="J272" s="1"/>
    </row>
    <row r="273" spans="1:10" ht="15.75">
      <c r="A273" s="1"/>
      <c r="B273" s="38"/>
      <c r="C273" s="1"/>
      <c r="D273" s="1"/>
      <c r="E273" s="1"/>
      <c r="F273" s="1"/>
      <c r="G273" s="1"/>
      <c r="H273" s="1"/>
      <c r="I273" s="1"/>
      <c r="J273" s="1"/>
    </row>
    <row r="274" spans="1:10" ht="15.75">
      <c r="A274" s="1"/>
      <c r="B274" s="38"/>
      <c r="C274" s="1"/>
      <c r="D274" s="1"/>
      <c r="E274" s="1"/>
      <c r="F274" s="1"/>
      <c r="G274" s="1"/>
      <c r="H274" s="1"/>
      <c r="I274" s="1"/>
      <c r="J274" s="1"/>
    </row>
    <row r="275" spans="1:10" ht="15.75">
      <c r="A275" s="1"/>
      <c r="B275" s="38"/>
      <c r="C275" s="1"/>
      <c r="D275" s="1"/>
      <c r="E275" s="1"/>
      <c r="F275" s="1"/>
      <c r="G275" s="1"/>
      <c r="H275" s="1"/>
      <c r="I275" s="1"/>
      <c r="J275" s="1"/>
    </row>
    <row r="276" spans="1:10" ht="15.75">
      <c r="A276" s="1"/>
      <c r="B276" s="40" t="s">
        <v>142</v>
      </c>
      <c r="C276" s="50" t="s">
        <v>143</v>
      </c>
      <c r="D276" s="1"/>
      <c r="E276" s="1"/>
      <c r="F276" s="1"/>
      <c r="G276" s="1"/>
      <c r="H276" s="1"/>
      <c r="I276" s="1"/>
      <c r="J276" s="1"/>
    </row>
    <row r="277" spans="1:10" ht="15.75">
      <c r="A277" s="1"/>
      <c r="B277" s="40"/>
      <c r="C277" s="50"/>
      <c r="D277" s="1"/>
      <c r="E277" s="1"/>
      <c r="F277" s="1"/>
      <c r="G277" s="1"/>
      <c r="H277" s="1"/>
      <c r="I277" s="1"/>
      <c r="J277" s="1"/>
    </row>
    <row r="278" spans="1:11" ht="15.75">
      <c r="A278" s="1"/>
      <c r="B278" s="1"/>
      <c r="C278" s="159" t="s">
        <v>144</v>
      </c>
      <c r="D278" s="165"/>
      <c r="E278" s="165"/>
      <c r="F278" s="165"/>
      <c r="G278" s="165"/>
      <c r="H278" s="165"/>
      <c r="I278" s="165"/>
      <c r="J278" s="165"/>
      <c r="K278" s="167"/>
    </row>
    <row r="279" spans="1:11" ht="15.75">
      <c r="A279" s="1"/>
      <c r="B279" s="1"/>
      <c r="C279" s="165"/>
      <c r="D279" s="165"/>
      <c r="E279" s="165"/>
      <c r="F279" s="165"/>
      <c r="G279" s="165"/>
      <c r="H279" s="165"/>
      <c r="I279" s="165"/>
      <c r="J279" s="165"/>
      <c r="K279" s="167"/>
    </row>
    <row r="280" spans="1:10" ht="15.75">
      <c r="A280" s="1"/>
      <c r="B280" s="38"/>
      <c r="C280" s="1"/>
      <c r="D280" s="1"/>
      <c r="E280" s="1"/>
      <c r="F280" s="1"/>
      <c r="G280" s="1"/>
      <c r="H280" s="1"/>
      <c r="I280" s="1"/>
      <c r="J280" s="1"/>
    </row>
    <row r="281" spans="1:10" ht="15.75">
      <c r="A281" s="1"/>
      <c r="B281" s="38"/>
      <c r="C281" s="1"/>
      <c r="D281" s="1"/>
      <c r="E281" s="1"/>
      <c r="F281" s="1"/>
      <c r="G281" s="182" t="s">
        <v>145</v>
      </c>
      <c r="H281" s="182"/>
      <c r="I281" s="182" t="s">
        <v>260</v>
      </c>
      <c r="J281" s="182"/>
    </row>
    <row r="282" spans="1:10" ht="15.75">
      <c r="A282" s="1"/>
      <c r="B282" s="38"/>
      <c r="C282" s="1"/>
      <c r="D282" s="1"/>
      <c r="E282" s="1"/>
      <c r="F282" s="1"/>
      <c r="G282" s="96" t="s">
        <v>287</v>
      </c>
      <c r="H282" s="96" t="s">
        <v>288</v>
      </c>
      <c r="I282" s="96" t="s">
        <v>287</v>
      </c>
      <c r="J282" s="96" t="s">
        <v>288</v>
      </c>
    </row>
    <row r="283" spans="1:10" ht="15.75">
      <c r="A283" s="1"/>
      <c r="B283" s="38"/>
      <c r="C283" s="1"/>
      <c r="D283" s="1"/>
      <c r="E283" s="1"/>
      <c r="F283" s="1"/>
      <c r="G283" s="85"/>
      <c r="H283" s="85"/>
      <c r="I283" s="85"/>
      <c r="J283" s="85"/>
    </row>
    <row r="284" spans="1:10" ht="15.75">
      <c r="A284" s="1"/>
      <c r="B284" s="38"/>
      <c r="C284" s="1"/>
      <c r="D284" s="1"/>
      <c r="E284" s="1"/>
      <c r="F284" s="1"/>
      <c r="G284" s="38"/>
      <c r="H284" s="38"/>
      <c r="I284" s="38"/>
      <c r="J284" s="38"/>
    </row>
    <row r="285" spans="1:10" ht="15.75">
      <c r="A285" s="1"/>
      <c r="B285" s="38"/>
      <c r="C285" s="1" t="s">
        <v>146</v>
      </c>
      <c r="D285" s="1"/>
      <c r="E285" s="1"/>
      <c r="F285" s="1"/>
      <c r="G285" s="97">
        <v>4015</v>
      </c>
      <c r="H285" s="55">
        <v>2661</v>
      </c>
      <c r="I285" s="55">
        <v>10531</v>
      </c>
      <c r="J285" s="55">
        <v>5997</v>
      </c>
    </row>
    <row r="286" spans="1:10" ht="15.75">
      <c r="A286" s="1"/>
      <c r="B286" s="38"/>
      <c r="C286" s="1"/>
      <c r="D286" s="1"/>
      <c r="E286" s="1"/>
      <c r="F286" s="1"/>
      <c r="G286" s="1"/>
      <c r="H286" s="1"/>
      <c r="I286" s="1"/>
      <c r="J286" s="1"/>
    </row>
    <row r="287" spans="1:10" ht="15.75">
      <c r="A287" s="1"/>
      <c r="B287" s="38"/>
      <c r="C287" s="161" t="s">
        <v>147</v>
      </c>
      <c r="D287" s="161"/>
      <c r="E287" s="161"/>
      <c r="F287" s="161"/>
      <c r="G287" s="1"/>
      <c r="H287" s="1"/>
      <c r="I287" s="1"/>
      <c r="J287" s="1"/>
    </row>
    <row r="288" spans="1:10" ht="15.75">
      <c r="A288" s="1"/>
      <c r="B288" s="38"/>
      <c r="C288" s="161"/>
      <c r="D288" s="161"/>
      <c r="E288" s="161"/>
      <c r="F288" s="161"/>
      <c r="G288" s="1"/>
      <c r="H288" s="1"/>
      <c r="I288" s="1"/>
      <c r="J288" s="1"/>
    </row>
    <row r="289" spans="1:10" ht="15.75">
      <c r="A289" s="1"/>
      <c r="B289" s="38"/>
      <c r="C289" s="161"/>
      <c r="D289" s="161"/>
      <c r="E289" s="161"/>
      <c r="F289" s="161"/>
      <c r="G289" s="1"/>
      <c r="H289" s="1"/>
      <c r="I289" s="1"/>
      <c r="J289" s="1"/>
    </row>
    <row r="290" spans="1:10" ht="15.75">
      <c r="A290" s="1"/>
      <c r="B290" s="38"/>
      <c r="C290" s="1"/>
      <c r="D290" s="1"/>
      <c r="E290" s="1"/>
      <c r="F290" s="1"/>
      <c r="G290" s="33"/>
      <c r="H290" s="86"/>
      <c r="I290" s="86"/>
      <c r="J290" s="86"/>
    </row>
    <row r="291" spans="1:10" ht="15.75">
      <c r="A291" s="1"/>
      <c r="B291" s="38"/>
      <c r="C291" s="1"/>
      <c r="D291" s="1" t="s">
        <v>148</v>
      </c>
      <c r="E291" s="1"/>
      <c r="F291" s="1"/>
      <c r="G291" s="33">
        <v>82032</v>
      </c>
      <c r="H291" s="86">
        <v>3523</v>
      </c>
      <c r="I291" s="86">
        <v>82032</v>
      </c>
      <c r="J291" s="86">
        <v>3523</v>
      </c>
    </row>
    <row r="292" spans="1:10" ht="16.5" thickBot="1">
      <c r="A292" s="1"/>
      <c r="B292" s="38"/>
      <c r="C292" s="1"/>
      <c r="D292" s="1" t="s">
        <v>261</v>
      </c>
      <c r="E292" s="1"/>
      <c r="F292" s="1"/>
      <c r="G292" s="95" t="s">
        <v>262</v>
      </c>
      <c r="H292" s="95" t="s">
        <v>262</v>
      </c>
      <c r="I292" s="95" t="s">
        <v>262</v>
      </c>
      <c r="J292" s="95" t="s">
        <v>262</v>
      </c>
    </row>
    <row r="293" spans="1:10" ht="16.5" thickTop="1">
      <c r="A293" s="1"/>
      <c r="B293" s="38"/>
      <c r="C293" s="1"/>
      <c r="D293" s="1"/>
      <c r="E293" s="1"/>
      <c r="F293" s="1"/>
      <c r="G293" s="69"/>
      <c r="H293" s="69"/>
      <c r="I293" s="69"/>
      <c r="J293" s="69"/>
    </row>
    <row r="294" spans="1:10" ht="15.75">
      <c r="A294" s="1"/>
      <c r="B294" s="38"/>
      <c r="C294" s="47" t="s">
        <v>149</v>
      </c>
      <c r="D294" s="1"/>
      <c r="E294" s="1"/>
      <c r="F294" s="1"/>
      <c r="G294" s="98">
        <f>+G285/G291*100</f>
        <v>4.894431441388726</v>
      </c>
      <c r="H294" s="98">
        <f>+H285/H291*100</f>
        <v>75.53221686063014</v>
      </c>
      <c r="I294" s="98">
        <f>+I285/I291*100</f>
        <v>12.837673103179249</v>
      </c>
      <c r="J294" s="98">
        <f>+J285/J291*100</f>
        <v>170.2242407039455</v>
      </c>
    </row>
    <row r="295" spans="1:10" ht="15.75">
      <c r="A295" s="1"/>
      <c r="B295" s="38"/>
      <c r="C295" s="1" t="s">
        <v>150</v>
      </c>
      <c r="D295" s="1"/>
      <c r="E295" s="1"/>
      <c r="F295" s="1"/>
      <c r="G295" s="33" t="s">
        <v>262</v>
      </c>
      <c r="H295" s="33" t="s">
        <v>262</v>
      </c>
      <c r="I295" s="33" t="s">
        <v>262</v>
      </c>
      <c r="J295" s="33" t="s">
        <v>262</v>
      </c>
    </row>
    <row r="296" spans="1:10" ht="15.75">
      <c r="A296" s="1"/>
      <c r="B296" s="38"/>
      <c r="C296" s="1"/>
      <c r="D296" s="1"/>
      <c r="E296" s="1"/>
      <c r="F296" s="1"/>
      <c r="G296" s="2"/>
      <c r="H296" s="3"/>
      <c r="I296" s="3"/>
      <c r="J296" s="3"/>
    </row>
    <row r="297" spans="1:10" ht="15.75">
      <c r="A297" s="1"/>
      <c r="B297" s="1"/>
      <c r="C297" s="1"/>
      <c r="D297" s="1"/>
      <c r="E297" s="1"/>
      <c r="F297" s="1"/>
      <c r="G297" s="1"/>
      <c r="H297" s="1"/>
      <c r="I297" s="1"/>
      <c r="J297" s="1"/>
    </row>
    <row r="298" spans="1:10" ht="15.75">
      <c r="A298" s="1"/>
      <c r="B298" s="50" t="s">
        <v>263</v>
      </c>
      <c r="C298" s="1"/>
      <c r="D298" s="1"/>
      <c r="E298" s="1"/>
      <c r="F298" s="1"/>
      <c r="G298" s="1"/>
      <c r="H298" s="1"/>
      <c r="I298" s="1"/>
      <c r="J298" s="1"/>
    </row>
    <row r="299" spans="1:11" ht="15.75">
      <c r="A299" s="1"/>
      <c r="B299" s="159" t="s">
        <v>264</v>
      </c>
      <c r="C299" s="165"/>
      <c r="D299" s="165"/>
      <c r="E299" s="165"/>
      <c r="F299" s="165"/>
      <c r="G299" s="165"/>
      <c r="H299" s="165"/>
      <c r="I299" s="165"/>
      <c r="J299" s="165"/>
      <c r="K299" s="167"/>
    </row>
    <row r="300" spans="1:11" ht="15.75">
      <c r="A300" s="1"/>
      <c r="B300" s="165"/>
      <c r="C300" s="165"/>
      <c r="D300" s="165"/>
      <c r="E300" s="165"/>
      <c r="F300" s="165"/>
      <c r="G300" s="165"/>
      <c r="H300" s="165"/>
      <c r="I300" s="165"/>
      <c r="J300" s="165"/>
      <c r="K300" s="167"/>
    </row>
    <row r="301" spans="1:11" ht="15.75">
      <c r="A301" s="1"/>
      <c r="B301" s="165"/>
      <c r="C301" s="165"/>
      <c r="D301" s="165"/>
      <c r="E301" s="165"/>
      <c r="F301" s="165"/>
      <c r="G301" s="165"/>
      <c r="H301" s="165"/>
      <c r="I301" s="165"/>
      <c r="J301" s="165"/>
      <c r="K301" s="167"/>
    </row>
    <row r="302" spans="1:11" ht="15.75">
      <c r="A302" s="1"/>
      <c r="B302" s="165"/>
      <c r="C302" s="165"/>
      <c r="D302" s="165"/>
      <c r="E302" s="165"/>
      <c r="F302" s="165"/>
      <c r="G302" s="165"/>
      <c r="H302" s="165"/>
      <c r="I302" s="165"/>
      <c r="J302" s="165"/>
      <c r="K302" s="167"/>
    </row>
    <row r="303" spans="1:10" ht="15.75">
      <c r="A303" s="1"/>
      <c r="B303" s="1" t="s">
        <v>265</v>
      </c>
      <c r="C303" s="99"/>
      <c r="D303" s="99"/>
      <c r="E303" s="1"/>
      <c r="F303" s="1"/>
      <c r="G303" s="2"/>
      <c r="H303" s="3"/>
      <c r="I303" s="3"/>
      <c r="J303" s="3"/>
    </row>
    <row r="304" spans="1:10" ht="15.75">
      <c r="A304" s="1"/>
      <c r="B304" s="1"/>
      <c r="C304" s="99"/>
      <c r="D304" s="99"/>
      <c r="E304" s="1"/>
      <c r="F304" s="1"/>
      <c r="G304" s="2"/>
      <c r="H304" s="3"/>
      <c r="I304" s="3"/>
      <c r="J304" s="3"/>
    </row>
    <row r="305" spans="1:10" ht="15.75">
      <c r="A305" s="1"/>
      <c r="B305" s="1"/>
      <c r="C305" s="99"/>
      <c r="D305" s="99"/>
      <c r="E305" s="1"/>
      <c r="F305" s="1"/>
      <c r="G305" s="2"/>
      <c r="H305" s="3"/>
      <c r="I305" s="3"/>
      <c r="J305" s="3"/>
    </row>
    <row r="306" spans="1:10" ht="15.75">
      <c r="A306" s="1"/>
      <c r="B306" s="50" t="s">
        <v>266</v>
      </c>
      <c r="C306" s="50" t="s">
        <v>267</v>
      </c>
      <c r="D306" s="50"/>
      <c r="E306" s="50"/>
      <c r="F306" s="1"/>
      <c r="G306" s="2"/>
      <c r="H306" s="3"/>
      <c r="I306" s="3"/>
      <c r="J306" s="3"/>
    </row>
    <row r="307" spans="1:10" ht="15.75">
      <c r="A307" s="1"/>
      <c r="B307" s="38"/>
      <c r="C307" s="1"/>
      <c r="D307" s="1"/>
      <c r="E307" s="1"/>
      <c r="F307" s="1"/>
      <c r="G307" s="2"/>
      <c r="H307" s="3"/>
      <c r="I307" s="3"/>
      <c r="J307" s="3"/>
    </row>
    <row r="308" spans="1:10" ht="15.75">
      <c r="A308" s="1"/>
      <c r="B308" s="38"/>
      <c r="C308" s="1" t="s">
        <v>342</v>
      </c>
      <c r="D308" s="1"/>
      <c r="E308" s="1"/>
      <c r="F308" s="1"/>
      <c r="G308" s="3"/>
      <c r="H308" s="3"/>
      <c r="I308" s="3"/>
      <c r="J308" s="3"/>
    </row>
    <row r="309" spans="1:10" ht="15.75">
      <c r="A309" s="1"/>
      <c r="B309" s="38"/>
      <c r="C309" s="1" t="s">
        <v>2</v>
      </c>
      <c r="D309" s="1"/>
      <c r="E309" s="1"/>
      <c r="F309" s="1"/>
      <c r="G309" s="3"/>
      <c r="H309" s="3"/>
      <c r="I309" s="3"/>
      <c r="J309" s="3"/>
    </row>
    <row r="310" spans="1:10" ht="15.75">
      <c r="A310" s="1"/>
      <c r="B310" s="38"/>
      <c r="C310" s="1"/>
      <c r="D310" s="1" t="s">
        <v>21</v>
      </c>
      <c r="E310" s="1"/>
      <c r="F310" s="1"/>
      <c r="G310" s="69"/>
      <c r="H310" s="69"/>
      <c r="I310" s="69"/>
      <c r="J310" s="69"/>
    </row>
    <row r="311" spans="1:10" ht="15.75">
      <c r="A311" s="1"/>
      <c r="B311" s="1" t="s">
        <v>151</v>
      </c>
      <c r="C311" s="1"/>
      <c r="D311" s="1"/>
      <c r="E311" s="1"/>
      <c r="F311" s="1"/>
      <c r="G311" s="1"/>
      <c r="H311" s="1"/>
      <c r="I311" s="1"/>
      <c r="J311" s="1"/>
    </row>
    <row r="312" spans="1:10" ht="15.75">
      <c r="A312" s="1"/>
      <c r="B312" s="50" t="s">
        <v>56</v>
      </c>
      <c r="C312" s="1"/>
      <c r="D312" s="1"/>
      <c r="E312" s="1"/>
      <c r="F312" s="1"/>
      <c r="G312" s="1"/>
      <c r="H312" s="1"/>
      <c r="I312" s="1"/>
      <c r="J312" s="1"/>
    </row>
    <row r="313" spans="1:10" ht="45" customHeight="1">
      <c r="A313" s="1"/>
      <c r="B313" s="50"/>
      <c r="C313" s="1"/>
      <c r="D313" s="1"/>
      <c r="E313" s="1"/>
      <c r="F313" s="1"/>
      <c r="G313" s="1"/>
      <c r="H313" s="1"/>
      <c r="I313" s="1"/>
      <c r="J313" s="1"/>
    </row>
    <row r="314" spans="1:10" ht="15.75">
      <c r="A314" s="1"/>
      <c r="B314" s="1"/>
      <c r="C314" s="1"/>
      <c r="D314" s="1"/>
      <c r="E314" s="1"/>
      <c r="F314" s="1"/>
      <c r="G314" s="1"/>
      <c r="H314" s="1"/>
      <c r="I314" s="1"/>
      <c r="J314" s="1"/>
    </row>
    <row r="315" spans="1:10" ht="15.75">
      <c r="A315" s="1"/>
      <c r="B315" s="1"/>
      <c r="C315" s="1"/>
      <c r="D315" s="1"/>
      <c r="E315" s="1"/>
      <c r="F315" s="1"/>
      <c r="G315" s="1"/>
      <c r="H315" s="1"/>
      <c r="I315" s="1"/>
      <c r="J315" s="1"/>
    </row>
    <row r="316" spans="1:10" ht="15.75">
      <c r="A316" s="1"/>
      <c r="B316" s="1"/>
      <c r="C316" s="1"/>
      <c r="D316" s="1"/>
      <c r="E316" s="1"/>
      <c r="F316" s="1"/>
      <c r="G316" s="1"/>
      <c r="H316" s="1"/>
      <c r="I316" s="1"/>
      <c r="J316" s="1"/>
    </row>
    <row r="317" spans="1:10" ht="15.75">
      <c r="A317" s="1"/>
      <c r="B317" s="1"/>
      <c r="C317" s="1"/>
      <c r="D317" s="1"/>
      <c r="E317" s="1"/>
      <c r="F317" s="1"/>
      <c r="G317" s="1"/>
      <c r="H317" s="1"/>
      <c r="I317" s="1"/>
      <c r="J317" s="1"/>
    </row>
    <row r="318" spans="1:10" ht="15.75">
      <c r="A318" s="1"/>
      <c r="B318" s="1"/>
      <c r="C318" s="1"/>
      <c r="D318" s="1"/>
      <c r="E318" s="1"/>
      <c r="F318" s="1"/>
      <c r="G318" s="1"/>
      <c r="H318" s="1"/>
      <c r="I318" s="1"/>
      <c r="J318" s="1"/>
    </row>
    <row r="319" spans="1:10" ht="15.75">
      <c r="A319" s="1"/>
      <c r="B319" s="1"/>
      <c r="C319" s="1"/>
      <c r="D319" s="1"/>
      <c r="E319" s="1"/>
      <c r="F319" s="1"/>
      <c r="G319" s="1"/>
      <c r="H319" s="1"/>
      <c r="I319" s="1"/>
      <c r="J319" s="1"/>
    </row>
  </sheetData>
  <mergeCells count="41">
    <mergeCell ref="B299:K302"/>
    <mergeCell ref="C207:J207"/>
    <mergeCell ref="C287:F289"/>
    <mergeCell ref="C278:K279"/>
    <mergeCell ref="G281:H281"/>
    <mergeCell ref="I281:J281"/>
    <mergeCell ref="H128:H130"/>
    <mergeCell ref="C204:K206"/>
    <mergeCell ref="C223:K224"/>
    <mergeCell ref="C162:J163"/>
    <mergeCell ref="E167:F167"/>
    <mergeCell ref="C174:K174"/>
    <mergeCell ref="C175:K175"/>
    <mergeCell ref="C178:K183"/>
    <mergeCell ref="C187:K192"/>
    <mergeCell ref="C210:J211"/>
    <mergeCell ref="C195:K197"/>
    <mergeCell ref="C198:K200"/>
    <mergeCell ref="C138:K138"/>
    <mergeCell ref="G167:H167"/>
    <mergeCell ref="C147:K148"/>
    <mergeCell ref="C194:J194"/>
    <mergeCell ref="D77:K78"/>
    <mergeCell ref="D81:K83"/>
    <mergeCell ref="D85:K87"/>
    <mergeCell ref="D89:K91"/>
    <mergeCell ref="C142:K143"/>
    <mergeCell ref="C98:J99"/>
    <mergeCell ref="C124:F124"/>
    <mergeCell ref="C127:E127"/>
    <mergeCell ref="C128:F129"/>
    <mergeCell ref="C12:K18"/>
    <mergeCell ref="C19:K23"/>
    <mergeCell ref="C44:K47"/>
    <mergeCell ref="C49:K49"/>
    <mergeCell ref="C50:K51"/>
    <mergeCell ref="C63:K64"/>
    <mergeCell ref="C68:K70"/>
    <mergeCell ref="C73:K74"/>
    <mergeCell ref="C55:K56"/>
    <mergeCell ref="C59:K59"/>
  </mergeCells>
  <printOptions horizontalCentered="1"/>
  <pageMargins left="0.2" right="0.2" top="0.4" bottom="0.57" header="0.17" footer="0.21"/>
  <pageSetup horizontalDpi="600" verticalDpi="600" orientation="portrait" paperSize="9" scale="70" r:id="rId3"/>
  <headerFooter alignWithMargins="0">
    <oddFooter>&amp;LQ2 2006 Results (Notes)</oddFooter>
  </headerFooter>
  <rowBreaks count="5" manualBreakCount="5">
    <brk id="65" max="10" man="1"/>
    <brk id="120" max="10" man="1"/>
    <brk id="161" max="10" man="1"/>
    <brk id="211" max="10" man="1"/>
    <brk id="274" max="1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GP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L</dc:creator>
  <cp:keywords/>
  <dc:description/>
  <cp:lastModifiedBy>YLM</cp:lastModifiedBy>
  <cp:lastPrinted>2007-02-26T09:07:52Z</cp:lastPrinted>
  <dcterms:created xsi:type="dcterms:W3CDTF">2004-09-15T12:54:22Z</dcterms:created>
  <dcterms:modified xsi:type="dcterms:W3CDTF">2007-02-26T09:19:30Z</dcterms:modified>
  <cp:category/>
  <cp:version/>
  <cp:contentType/>
  <cp:contentStatus/>
</cp:coreProperties>
</file>